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★供給係\4平井\供給計画\令和３年度供給計画\Ｒ3提出　供給計画(小売・導管）\"/>
    </mc:Choice>
  </mc:AlternateContent>
  <xr:revisionPtr revIDLastSave="0" documentId="13_ncr:1_{3B31B61E-A79D-404A-A02B-E536E4D3AAE8}" xr6:coauthVersionLast="36" xr6:coauthVersionMax="36" xr10:uidLastSave="{00000000-0000-0000-0000-000000000000}"/>
  <bookViews>
    <workbookView xWindow="0" yWindow="0" windowWidth="20490" windowHeight="7455" tabRatio="871" xr2:uid="{00000000-000D-0000-FFFF-FFFF00000000}"/>
  </bookViews>
  <sheets>
    <sheet name="年度ごとの需給の見通し" sheetId="1" r:id="rId1"/>
    <sheet name="ガスの取引に関する見通し" sheetId="2" r:id="rId2"/>
    <sheet name="原料調達" sheetId="3" r:id="rId3"/>
    <sheet name="国別原料調達" sheetId="4" r:id="rId4"/>
    <sheet name="ピーク時の需給計画" sheetId="5" r:id="rId5"/>
    <sheet name="ガス製造設備計画" sheetId="6" r:id="rId6"/>
  </sheets>
  <calcPr calcId="191029"/>
  <customWorkbookViews>
    <customWorkbookView name="METI - 個人用ビュー" guid="{E5720ECD-1A2E-45AC-AA1A-3AAF454CC2D0}" mergeInterval="0" personalView="1" maximized="1" windowWidth="1276" windowHeight="804" activeSheetId="2" showComments="commIndAndComment"/>
  </customWorkbookViews>
</workbook>
</file>

<file path=xl/calcChain.xml><?xml version="1.0" encoding="utf-8"?>
<calcChain xmlns="http://schemas.openxmlformats.org/spreadsheetml/2006/main">
  <c r="G5" i="5" l="1"/>
  <c r="F5" i="5"/>
  <c r="E5" i="5"/>
  <c r="D5" i="5"/>
  <c r="C5" i="5"/>
  <c r="H5" i="2"/>
  <c r="H14" i="2" s="1"/>
  <c r="G5" i="2"/>
  <c r="G14" i="2" s="1"/>
  <c r="F5" i="2"/>
  <c r="F14" i="2" s="1"/>
  <c r="E5" i="2"/>
  <c r="E14" i="2" s="1"/>
  <c r="D5" i="2"/>
  <c r="D14" i="2" s="1"/>
  <c r="F31" i="1" l="1"/>
  <c r="F32" i="1" s="1"/>
  <c r="G31" i="1"/>
  <c r="G32" i="1" s="1"/>
  <c r="H31" i="1"/>
  <c r="H32" i="1" s="1"/>
  <c r="I31" i="1"/>
  <c r="I32" i="1" s="1"/>
  <c r="E31" i="1"/>
  <c r="E32" i="1" s="1"/>
  <c r="F18" i="1" l="1"/>
  <c r="F21" i="1" s="1"/>
  <c r="F33" i="1" s="1"/>
  <c r="F34" i="1" s="1"/>
  <c r="E21" i="2" s="1"/>
  <c r="E16" i="2" s="1"/>
  <c r="G18" i="1"/>
  <c r="G21" i="1" s="1"/>
  <c r="G33" i="1" s="1"/>
  <c r="G34" i="1" s="1"/>
  <c r="F21" i="2" s="1"/>
  <c r="F16" i="2" s="1"/>
  <c r="H18" i="1"/>
  <c r="H21" i="1" s="1"/>
  <c r="H33" i="1" s="1"/>
  <c r="H34" i="1" s="1"/>
  <c r="G21" i="2" s="1"/>
  <c r="G16" i="2" s="1"/>
  <c r="I18" i="1"/>
  <c r="I21" i="1" s="1"/>
  <c r="I33" i="1" s="1"/>
  <c r="I34" i="1" s="1"/>
  <c r="H21" i="2" s="1"/>
  <c r="H16" i="2" s="1"/>
  <c r="E18" i="1"/>
  <c r="E21" i="1" s="1"/>
  <c r="E33" i="1" s="1"/>
  <c r="E34" i="1" s="1"/>
  <c r="D21" i="2" s="1"/>
  <c r="D16" i="2" s="1"/>
  <c r="F17" i="1"/>
  <c r="G17" i="1"/>
  <c r="H17" i="1"/>
  <c r="I17" i="1"/>
  <c r="E17" i="1"/>
  <c r="F12" i="1"/>
  <c r="G12" i="1"/>
  <c r="H12" i="1"/>
  <c r="I12" i="1"/>
  <c r="E12" i="1"/>
  <c r="F11" i="1"/>
  <c r="G11" i="1"/>
  <c r="H11" i="1"/>
  <c r="I11" i="1"/>
  <c r="E11" i="1"/>
</calcChain>
</file>

<file path=xl/sharedStrings.xml><?xml version="1.0" encoding="utf-8"?>
<sst xmlns="http://schemas.openxmlformats.org/spreadsheetml/2006/main" count="238" uniqueCount="113">
  <si>
    <t>他事業者からの購入量</t>
    <rPh sb="0" eb="1">
      <t>タ</t>
    </rPh>
    <rPh sb="1" eb="4">
      <t>ジギョウシャ</t>
    </rPh>
    <rPh sb="7" eb="10">
      <t>コウニュウリョウ</t>
    </rPh>
    <phoneticPr fontId="1"/>
  </si>
  <si>
    <t>液化天然ガス</t>
    <rPh sb="0" eb="2">
      <t>エキカ</t>
    </rPh>
    <rPh sb="2" eb="4">
      <t>テンネン</t>
    </rPh>
    <phoneticPr fontId="1"/>
  </si>
  <si>
    <t>液化石油ガス</t>
    <rPh sb="0" eb="2">
      <t>エキカ</t>
    </rPh>
    <rPh sb="2" eb="4">
      <t>セキユ</t>
    </rPh>
    <phoneticPr fontId="1"/>
  </si>
  <si>
    <t>年度末調定件数</t>
    <rPh sb="0" eb="3">
      <t>ネンドマツ</t>
    </rPh>
    <rPh sb="3" eb="5">
      <t>チョウテイ</t>
    </rPh>
    <rPh sb="5" eb="7">
      <t>ケンスウ</t>
    </rPh>
    <phoneticPr fontId="1"/>
  </si>
  <si>
    <t>業務用</t>
    <rPh sb="0" eb="3">
      <t>ギョウムヨウ</t>
    </rPh>
    <phoneticPr fontId="1"/>
  </si>
  <si>
    <t>計</t>
    <rPh sb="0" eb="1">
      <t>ケイ</t>
    </rPh>
    <phoneticPr fontId="1"/>
  </si>
  <si>
    <t>商　業　用</t>
    <rPh sb="0" eb="1">
      <t>ショウ</t>
    </rPh>
    <rPh sb="2" eb="3">
      <t>ギョウ</t>
    </rPh>
    <rPh sb="4" eb="5">
      <t>ヨウ</t>
    </rPh>
    <phoneticPr fontId="1"/>
  </si>
  <si>
    <t>工　業　用</t>
    <rPh sb="0" eb="1">
      <t>コウ</t>
    </rPh>
    <rPh sb="2" eb="3">
      <t>ギョウ</t>
    </rPh>
    <rPh sb="4" eb="5">
      <t>ヨウ</t>
    </rPh>
    <phoneticPr fontId="1"/>
  </si>
  <si>
    <t>小　　計</t>
    <rPh sb="0" eb="1">
      <t>ショウ</t>
    </rPh>
    <rPh sb="3" eb="4">
      <t>ケイ</t>
    </rPh>
    <phoneticPr fontId="1"/>
  </si>
  <si>
    <t>家　庭　用</t>
    <rPh sb="0" eb="1">
      <t>イエ</t>
    </rPh>
    <rPh sb="2" eb="3">
      <t>ニワ</t>
    </rPh>
    <rPh sb="4" eb="5">
      <t>ヨウ</t>
    </rPh>
    <phoneticPr fontId="1"/>
  </si>
  <si>
    <t>販売量</t>
    <rPh sb="0" eb="3">
      <t>ハンバイリョウ</t>
    </rPh>
    <phoneticPr fontId="1"/>
  </si>
  <si>
    <t>合　　　　　　　計</t>
    <rPh sb="0" eb="1">
      <t>ア</t>
    </rPh>
    <rPh sb="8" eb="9">
      <t>ケイ</t>
    </rPh>
    <phoneticPr fontId="1"/>
  </si>
  <si>
    <t>ガス小売事業者への供給</t>
    <rPh sb="2" eb="4">
      <t>コウリ</t>
    </rPh>
    <rPh sb="4" eb="7">
      <t>ジギョウシャ</t>
    </rPh>
    <rPh sb="9" eb="11">
      <t>キョウキュウ</t>
    </rPh>
    <phoneticPr fontId="1"/>
  </si>
  <si>
    <t>区分</t>
    <rPh sb="0" eb="2">
      <t>クブン</t>
    </rPh>
    <phoneticPr fontId="1"/>
  </si>
  <si>
    <t>事業者</t>
    <rPh sb="0" eb="3">
      <t>ジギョウシャ</t>
    </rPh>
    <phoneticPr fontId="1"/>
  </si>
  <si>
    <t>地域</t>
    <rPh sb="0" eb="2">
      <t>チイキ</t>
    </rPh>
    <phoneticPr fontId="1"/>
  </si>
  <si>
    <t>ガス小売事業者への供給</t>
    <rPh sb="2" eb="4">
      <t>コウリ</t>
    </rPh>
    <rPh sb="4" eb="7">
      <t>ジギョウシャ</t>
    </rPh>
    <rPh sb="9" eb="11">
      <t>キョウキュウ</t>
    </rPh>
    <phoneticPr fontId="1"/>
  </si>
  <si>
    <t>合　　　計</t>
    <rPh sb="0" eb="1">
      <t>ア</t>
    </rPh>
    <rPh sb="4" eb="5">
      <t>ケイ</t>
    </rPh>
    <phoneticPr fontId="1"/>
  </si>
  <si>
    <t>石油系オフガス変成</t>
    <rPh sb="0" eb="3">
      <t>セキユケイ</t>
    </rPh>
    <rPh sb="7" eb="9">
      <t>ヘンセイ</t>
    </rPh>
    <phoneticPr fontId="1"/>
  </si>
  <si>
    <t>その他ガス</t>
    <rPh sb="2" eb="3">
      <t>タ</t>
    </rPh>
    <phoneticPr fontId="1"/>
  </si>
  <si>
    <t>天然ガス</t>
    <rPh sb="0" eb="2">
      <t>テンネン</t>
    </rPh>
    <phoneticPr fontId="1"/>
  </si>
  <si>
    <t>単位</t>
    <rPh sb="0" eb="2">
      <t>タンイ</t>
    </rPh>
    <phoneticPr fontId="1"/>
  </si>
  <si>
    <t>ｔ</t>
    <phoneticPr fontId="1"/>
  </si>
  <si>
    <t>〃</t>
    <phoneticPr fontId="1"/>
  </si>
  <si>
    <t>期首在庫量</t>
    <rPh sb="0" eb="2">
      <t>キシュ</t>
    </rPh>
    <rPh sb="2" eb="5">
      <t>ザイコリョウ</t>
    </rPh>
    <phoneticPr fontId="1"/>
  </si>
  <si>
    <t>購入量</t>
    <rPh sb="0" eb="3">
      <t>コウニュウリョウ</t>
    </rPh>
    <phoneticPr fontId="1"/>
  </si>
  <si>
    <t>消費量</t>
    <rPh sb="0" eb="3">
      <t>ショウヒリョウ</t>
    </rPh>
    <phoneticPr fontId="1"/>
  </si>
  <si>
    <t>期末在庫量</t>
    <rPh sb="0" eb="2">
      <t>キマツ</t>
    </rPh>
    <rPh sb="2" eb="5">
      <t>ザイコリョウ</t>
    </rPh>
    <phoneticPr fontId="1"/>
  </si>
  <si>
    <t>未定</t>
    <rPh sb="0" eb="2">
      <t>ミテイ</t>
    </rPh>
    <phoneticPr fontId="1"/>
  </si>
  <si>
    <t>（単位：件、千㎥）</t>
    <rPh sb="1" eb="3">
      <t>タンイ</t>
    </rPh>
    <rPh sb="4" eb="5">
      <t>ケン</t>
    </rPh>
    <rPh sb="6" eb="7">
      <t>セン</t>
    </rPh>
    <phoneticPr fontId="1"/>
  </si>
  <si>
    <t>（単位：㎥／時）</t>
    <rPh sb="1" eb="3">
      <t>タンイ</t>
    </rPh>
    <rPh sb="6" eb="7">
      <t>ジ</t>
    </rPh>
    <phoneticPr fontId="1"/>
  </si>
  <si>
    <t>需給量</t>
    <rPh sb="0" eb="2">
      <t>ジュキュウ</t>
    </rPh>
    <rPh sb="2" eb="3">
      <t>リョウ</t>
    </rPh>
    <phoneticPr fontId="1"/>
  </si>
  <si>
    <t>（単位：千㎥）</t>
    <rPh sb="1" eb="3">
      <t>タンイ</t>
    </rPh>
    <rPh sb="4" eb="5">
      <t>セン</t>
    </rPh>
    <phoneticPr fontId="1"/>
  </si>
  <si>
    <t>（単位：千ｔ）</t>
    <rPh sb="1" eb="3">
      <t>タンイ</t>
    </rPh>
    <rPh sb="4" eb="5">
      <t>セン</t>
    </rPh>
    <phoneticPr fontId="1"/>
  </si>
  <si>
    <t>自社ガス発生量</t>
    <rPh sb="0" eb="2">
      <t>ジシャ</t>
    </rPh>
    <rPh sb="4" eb="6">
      <t>ハッセイ</t>
    </rPh>
    <rPh sb="6" eb="7">
      <t>サンリョウ</t>
    </rPh>
    <phoneticPr fontId="1"/>
  </si>
  <si>
    <t>最大ガス需要見込み</t>
    <rPh sb="0" eb="2">
      <t>サイダイ</t>
    </rPh>
    <rPh sb="4" eb="6">
      <t>ジュヨウ</t>
    </rPh>
    <rPh sb="6" eb="8">
      <t>ミコ</t>
    </rPh>
    <phoneticPr fontId="1"/>
  </si>
  <si>
    <t>その他用</t>
    <rPh sb="2" eb="3">
      <t>タ</t>
    </rPh>
    <rPh sb="3" eb="4">
      <t>ヨウ</t>
    </rPh>
    <phoneticPr fontId="1"/>
  </si>
  <si>
    <t>その他</t>
    <rPh sb="2" eb="3">
      <t>タ</t>
    </rPh>
    <phoneticPr fontId="1"/>
  </si>
  <si>
    <t>製品ガス生産・購入量等</t>
    <rPh sb="0" eb="2">
      <t>セイヒン</t>
    </rPh>
    <rPh sb="4" eb="6">
      <t>セイサン</t>
    </rPh>
    <rPh sb="7" eb="10">
      <t>コウニュウリョウ</t>
    </rPh>
    <rPh sb="10" eb="11">
      <t>トウ</t>
    </rPh>
    <phoneticPr fontId="1"/>
  </si>
  <si>
    <t>ガス生産量内訳</t>
    <rPh sb="2" eb="5">
      <t>セイサンリョウ</t>
    </rPh>
    <rPh sb="5" eb="7">
      <t>ウチワケ</t>
    </rPh>
    <phoneticPr fontId="1"/>
  </si>
  <si>
    <t>ガス購入量内訳</t>
    <rPh sb="2" eb="5">
      <t>コウニュウリョウ</t>
    </rPh>
    <rPh sb="5" eb="7">
      <t>ウチワケ</t>
    </rPh>
    <phoneticPr fontId="1"/>
  </si>
  <si>
    <t>ガス生産・購入量計</t>
    <rPh sb="2" eb="4">
      <t>セイサン</t>
    </rPh>
    <rPh sb="5" eb="8">
      <t>コウニュウリョウ</t>
    </rPh>
    <rPh sb="8" eb="9">
      <t>ケイ</t>
    </rPh>
    <phoneticPr fontId="1"/>
  </si>
  <si>
    <t>他事業者からの製品ガスの受入れ</t>
    <rPh sb="0" eb="1">
      <t>タ</t>
    </rPh>
    <rPh sb="1" eb="4">
      <t>ジギョウシャ</t>
    </rPh>
    <rPh sb="7" eb="9">
      <t>セイヒン</t>
    </rPh>
    <rPh sb="12" eb="14">
      <t>ウケイ</t>
    </rPh>
    <phoneticPr fontId="1"/>
  </si>
  <si>
    <t>他事業者からの供給</t>
    <rPh sb="0" eb="1">
      <t>タ</t>
    </rPh>
    <rPh sb="1" eb="4">
      <t>ジギョウシャ</t>
    </rPh>
    <rPh sb="7" eb="9">
      <t>キョウキュウ</t>
    </rPh>
    <phoneticPr fontId="1"/>
  </si>
  <si>
    <t>第１表</t>
    <rPh sb="0" eb="1">
      <t>ダイ</t>
    </rPh>
    <rPh sb="2" eb="3">
      <t>ヒョウ</t>
    </rPh>
    <phoneticPr fontId="1"/>
  </si>
  <si>
    <t>年度別の需給計画表（ガスの需給の実績と見通し）</t>
    <rPh sb="0" eb="3">
      <t>ネンドベツ</t>
    </rPh>
    <rPh sb="4" eb="6">
      <t>ジュキュウ</t>
    </rPh>
    <rPh sb="6" eb="9">
      <t>ケイカクヒョウ</t>
    </rPh>
    <rPh sb="13" eb="15">
      <t>ジュキュウ</t>
    </rPh>
    <rPh sb="16" eb="18">
      <t>ジッセキ</t>
    </rPh>
    <rPh sb="19" eb="21">
      <t>ミトオ</t>
    </rPh>
    <phoneticPr fontId="1"/>
  </si>
  <si>
    <t>年度</t>
    <rPh sb="0" eb="2">
      <t>ネンド</t>
    </rPh>
    <phoneticPr fontId="1"/>
  </si>
  <si>
    <t>第２表</t>
    <rPh sb="0" eb="1">
      <t>ダイ</t>
    </rPh>
    <rPh sb="2" eb="3">
      <t>ヒョウ</t>
    </rPh>
    <phoneticPr fontId="1"/>
  </si>
  <si>
    <t>年度別の需給計画表（ガスの取引に関する計画表）</t>
    <rPh sb="0" eb="3">
      <t>ネンドベツ</t>
    </rPh>
    <rPh sb="4" eb="6">
      <t>ジュキュウ</t>
    </rPh>
    <rPh sb="6" eb="9">
      <t>ケイカクヒョウ</t>
    </rPh>
    <rPh sb="13" eb="15">
      <t>トリヒキ</t>
    </rPh>
    <rPh sb="16" eb="17">
      <t>カン</t>
    </rPh>
    <rPh sb="19" eb="22">
      <t>ケイカクヒョウ</t>
    </rPh>
    <phoneticPr fontId="1"/>
  </si>
  <si>
    <t>第３表</t>
    <rPh sb="0" eb="1">
      <t>ダイ</t>
    </rPh>
    <rPh sb="2" eb="3">
      <t>ヒョウ</t>
    </rPh>
    <phoneticPr fontId="1"/>
  </si>
  <si>
    <t>年度別の需給計画表（原料購入・消費・在庫）</t>
    <rPh sb="0" eb="3">
      <t>ネンドベツ</t>
    </rPh>
    <rPh sb="4" eb="6">
      <t>ジュキュウ</t>
    </rPh>
    <rPh sb="6" eb="9">
      <t>ケイカクヒョウ</t>
    </rPh>
    <rPh sb="10" eb="12">
      <t>ゲンリョウ</t>
    </rPh>
    <rPh sb="12" eb="14">
      <t>コウニュウ</t>
    </rPh>
    <rPh sb="15" eb="17">
      <t>ショウヒ</t>
    </rPh>
    <rPh sb="18" eb="20">
      <t>ザイコ</t>
    </rPh>
    <phoneticPr fontId="1"/>
  </si>
  <si>
    <t>第４表</t>
    <rPh sb="0" eb="1">
      <t>ダイ</t>
    </rPh>
    <rPh sb="2" eb="3">
      <t>ヒョウ</t>
    </rPh>
    <phoneticPr fontId="1"/>
  </si>
  <si>
    <t>国別原料調達計画書</t>
    <rPh sb="0" eb="2">
      <t>クニベツ</t>
    </rPh>
    <rPh sb="2" eb="4">
      <t>ゲンリョウ</t>
    </rPh>
    <rPh sb="4" eb="6">
      <t>チョウタツ</t>
    </rPh>
    <rPh sb="6" eb="9">
      <t>ケイカクショ</t>
    </rPh>
    <phoneticPr fontId="1"/>
  </si>
  <si>
    <t>地区名等</t>
    <rPh sb="0" eb="3">
      <t>チクメイ</t>
    </rPh>
    <rPh sb="3" eb="4">
      <t>トウ</t>
    </rPh>
    <phoneticPr fontId="1"/>
  </si>
  <si>
    <t>第５表</t>
    <rPh sb="0" eb="1">
      <t>ダイ</t>
    </rPh>
    <rPh sb="2" eb="3">
      <t>ヒョウ</t>
    </rPh>
    <phoneticPr fontId="1"/>
  </si>
  <si>
    <t>年度別のピーク時送出量見通し・ガス生産購入計画</t>
    <rPh sb="0" eb="3">
      <t>ネンドベツ</t>
    </rPh>
    <rPh sb="7" eb="8">
      <t>ジ</t>
    </rPh>
    <rPh sb="8" eb="10">
      <t>ソウシュツ</t>
    </rPh>
    <rPh sb="10" eb="11">
      <t>リョウ</t>
    </rPh>
    <rPh sb="11" eb="13">
      <t>ミトオ</t>
    </rPh>
    <rPh sb="17" eb="19">
      <t>セイサン</t>
    </rPh>
    <rPh sb="19" eb="21">
      <t>コウニュウ</t>
    </rPh>
    <rPh sb="21" eb="23">
      <t>ケイカク</t>
    </rPh>
    <phoneticPr fontId="1"/>
  </si>
  <si>
    <t>【ガス発生設備】</t>
    <rPh sb="3" eb="5">
      <t>ハッセイ</t>
    </rPh>
    <rPh sb="5" eb="7">
      <t>セツビ</t>
    </rPh>
    <phoneticPr fontId="1"/>
  </si>
  <si>
    <t xml:space="preserve"> 年度末
  ガス発生設備計画</t>
    <rPh sb="1" eb="4">
      <t>ネンドマツ</t>
    </rPh>
    <rPh sb="9" eb="11">
      <t>ハッセイ</t>
    </rPh>
    <rPh sb="11" eb="13">
      <t>セツビ</t>
    </rPh>
    <rPh sb="13" eb="15">
      <t>ケイカク</t>
    </rPh>
    <phoneticPr fontId="1"/>
  </si>
  <si>
    <t>設備名</t>
    <rPh sb="0" eb="2">
      <t>セツビ</t>
    </rPh>
    <rPh sb="2" eb="3">
      <t>メイ</t>
    </rPh>
    <phoneticPr fontId="1"/>
  </si>
  <si>
    <t>原料名</t>
    <rPh sb="0" eb="3">
      <t>ゲンリョウメイ</t>
    </rPh>
    <phoneticPr fontId="1"/>
  </si>
  <si>
    <t>気化装置</t>
    <rPh sb="0" eb="2">
      <t>キカ</t>
    </rPh>
    <rPh sb="2" eb="4">
      <t>ソウチ</t>
    </rPh>
    <phoneticPr fontId="1"/>
  </si>
  <si>
    <t>基数</t>
    <rPh sb="0" eb="2">
      <t>キスウ</t>
    </rPh>
    <phoneticPr fontId="1"/>
  </si>
  <si>
    <t>基</t>
    <rPh sb="0" eb="1">
      <t>キ</t>
    </rPh>
    <phoneticPr fontId="1"/>
  </si>
  <si>
    <t>ガス発生能力</t>
    <rPh sb="2" eb="4">
      <t>ハッセイ</t>
    </rPh>
    <rPh sb="4" eb="6">
      <t>ノウリョク</t>
    </rPh>
    <phoneticPr fontId="1"/>
  </si>
  <si>
    <t xml:space="preserve">㎥／時 </t>
    <rPh sb="2" eb="3">
      <t>ジ</t>
    </rPh>
    <phoneticPr fontId="1"/>
  </si>
  <si>
    <t>合　　　計</t>
    <rPh sb="0" eb="1">
      <t>ゴウ</t>
    </rPh>
    <rPh sb="4" eb="5">
      <t>ケイ</t>
    </rPh>
    <phoneticPr fontId="1"/>
  </si>
  <si>
    <t>〈ガス発生設備の設置等計画〉</t>
    <rPh sb="3" eb="5">
      <t>ハッセイ</t>
    </rPh>
    <rPh sb="5" eb="7">
      <t>セツビ</t>
    </rPh>
    <rPh sb="8" eb="10">
      <t>セッチ</t>
    </rPh>
    <rPh sb="10" eb="11">
      <t>トウ</t>
    </rPh>
    <rPh sb="11" eb="13">
      <t>ケイカク</t>
    </rPh>
    <phoneticPr fontId="1"/>
  </si>
  <si>
    <t>供給ガスの種類</t>
    <rPh sb="0" eb="2">
      <t>キョウキュウ</t>
    </rPh>
    <rPh sb="5" eb="7">
      <t>シュルイ</t>
    </rPh>
    <phoneticPr fontId="1"/>
  </si>
  <si>
    <t>能力（㎥／時）</t>
    <rPh sb="0" eb="2">
      <t>ノウリョク</t>
    </rPh>
    <rPh sb="5" eb="6">
      <t>ジ</t>
    </rPh>
    <phoneticPr fontId="1"/>
  </si>
  <si>
    <t>工事の着手
予定年月日</t>
    <rPh sb="0" eb="2">
      <t>コウジ</t>
    </rPh>
    <rPh sb="3" eb="5">
      <t>チャクシュ</t>
    </rPh>
    <rPh sb="6" eb="8">
      <t>ヨテイ</t>
    </rPh>
    <rPh sb="8" eb="11">
      <t>ネンガッピ</t>
    </rPh>
    <phoneticPr fontId="1"/>
  </si>
  <si>
    <t>使用開始
予定年月</t>
    <rPh sb="0" eb="2">
      <t>シヨウ</t>
    </rPh>
    <rPh sb="2" eb="4">
      <t>カイシ</t>
    </rPh>
    <rPh sb="5" eb="7">
      <t>ヨテイ</t>
    </rPh>
    <rPh sb="7" eb="9">
      <t>ネンゲツ</t>
    </rPh>
    <phoneticPr fontId="1"/>
  </si>
  <si>
    <t>設・改
休・廃</t>
    <rPh sb="0" eb="1">
      <t>セツ</t>
    </rPh>
    <rPh sb="2" eb="3">
      <t>カイ</t>
    </rPh>
    <rPh sb="4" eb="5">
      <t>キュウ</t>
    </rPh>
    <rPh sb="6" eb="7">
      <t>ハイ</t>
    </rPh>
    <phoneticPr fontId="1"/>
  </si>
  <si>
    <t>【原燃料貯蔵設備】</t>
    <rPh sb="1" eb="4">
      <t>ゲンネンリョウ</t>
    </rPh>
    <rPh sb="4" eb="6">
      <t>チョゾウ</t>
    </rPh>
    <rPh sb="6" eb="8">
      <t>セツビ</t>
    </rPh>
    <phoneticPr fontId="1"/>
  </si>
  <si>
    <t xml:space="preserve"> 年度末
  原燃料貯蔵設備計画</t>
    <rPh sb="1" eb="4">
      <t>ネンドマツ</t>
    </rPh>
    <rPh sb="7" eb="10">
      <t>ゲンネンリョウ</t>
    </rPh>
    <rPh sb="10" eb="12">
      <t>チョゾウ</t>
    </rPh>
    <rPh sb="12" eb="14">
      <t>セツビ</t>
    </rPh>
    <rPh sb="14" eb="16">
      <t>ケイカク</t>
    </rPh>
    <phoneticPr fontId="1"/>
  </si>
  <si>
    <t>容量</t>
    <rPh sb="0" eb="2">
      <t>ヨウリョウ</t>
    </rPh>
    <phoneticPr fontId="1"/>
  </si>
  <si>
    <t>ｋｌ</t>
    <phoneticPr fontId="1"/>
  </si>
  <si>
    <t>ｋｌ</t>
    <phoneticPr fontId="1"/>
  </si>
  <si>
    <t>〈原燃料貯蔵設備の設置等計画〉</t>
    <rPh sb="1" eb="4">
      <t>ゲンネンリョウ</t>
    </rPh>
    <rPh sb="4" eb="6">
      <t>チョゾウ</t>
    </rPh>
    <rPh sb="6" eb="8">
      <t>セツビ</t>
    </rPh>
    <rPh sb="9" eb="11">
      <t>セッチ</t>
    </rPh>
    <rPh sb="11" eb="12">
      <t>トウ</t>
    </rPh>
    <rPh sb="12" eb="14">
      <t>ケイカク</t>
    </rPh>
    <phoneticPr fontId="1"/>
  </si>
  <si>
    <t>容量（ｋｌ）</t>
    <rPh sb="0" eb="2">
      <t>ヨウリョウ</t>
    </rPh>
    <phoneticPr fontId="1"/>
  </si>
  <si>
    <t>【ガスホルダー】</t>
    <phoneticPr fontId="1"/>
  </si>
  <si>
    <t>年度末ガスホルダー計画</t>
    <rPh sb="0" eb="3">
      <t>ネンドマツ</t>
    </rPh>
    <rPh sb="9" eb="11">
      <t>ケイカク</t>
    </rPh>
    <phoneticPr fontId="1"/>
  </si>
  <si>
    <t>貯蔵容量</t>
    <rPh sb="0" eb="2">
      <t>チョゾウ</t>
    </rPh>
    <rPh sb="2" eb="4">
      <t>ヨウリョウ</t>
    </rPh>
    <phoneticPr fontId="1"/>
  </si>
  <si>
    <t>㎥</t>
    <phoneticPr fontId="1"/>
  </si>
  <si>
    <t>〈ガスホルダーの設置等計画〉</t>
    <rPh sb="8" eb="10">
      <t>セッチ</t>
    </rPh>
    <rPh sb="10" eb="11">
      <t>トウ</t>
    </rPh>
    <rPh sb="11" eb="13">
      <t>ケイカク</t>
    </rPh>
    <phoneticPr fontId="1"/>
  </si>
  <si>
    <t>種類</t>
    <rPh sb="0" eb="2">
      <t>シュルイ</t>
    </rPh>
    <phoneticPr fontId="1"/>
  </si>
  <si>
    <t>貯蔵容量（㎥）</t>
    <rPh sb="0" eb="2">
      <t>チョゾウ</t>
    </rPh>
    <rPh sb="2" eb="4">
      <t>ヨウリョウ</t>
    </rPh>
    <phoneticPr fontId="1"/>
  </si>
  <si>
    <t>圧力
（高中低）</t>
    <rPh sb="0" eb="2">
      <t>アツリョク</t>
    </rPh>
    <rPh sb="4" eb="6">
      <t>コウチュウ</t>
    </rPh>
    <rPh sb="6" eb="7">
      <t>テイ</t>
    </rPh>
    <phoneticPr fontId="1"/>
  </si>
  <si>
    <t>第６表</t>
    <rPh sb="0" eb="1">
      <t>ダイ</t>
    </rPh>
    <rPh sb="2" eb="3">
      <t>ヒョウ</t>
    </rPh>
    <phoneticPr fontId="1"/>
  </si>
  <si>
    <t>事業者名：　九十九里町ガス課　　　　　　　　　　　　　</t>
    <rPh sb="0" eb="3">
      <t>ジギョウシャ</t>
    </rPh>
    <rPh sb="3" eb="4">
      <t>ナ</t>
    </rPh>
    <rPh sb="6" eb="10">
      <t>クジュウクリ</t>
    </rPh>
    <rPh sb="10" eb="11">
      <t>マチ</t>
    </rPh>
    <rPh sb="13" eb="14">
      <t>カ</t>
    </rPh>
    <phoneticPr fontId="1"/>
  </si>
  <si>
    <t>地域名 　：　千葉県山武郡九十九里町　　　　　　　　</t>
    <rPh sb="0" eb="2">
      <t>チイキ</t>
    </rPh>
    <rPh sb="2" eb="3">
      <t>ナ</t>
    </rPh>
    <rPh sb="7" eb="10">
      <t>チバケン</t>
    </rPh>
    <rPh sb="10" eb="13">
      <t>サンブグン</t>
    </rPh>
    <rPh sb="13" eb="18">
      <t>クジュウクリマチ</t>
    </rPh>
    <phoneticPr fontId="1"/>
  </si>
  <si>
    <t>事業者名：　　九十九里町ガス課　　　　　　　　　　　　　　　</t>
    <rPh sb="0" eb="3">
      <t>ジギョウシャ</t>
    </rPh>
    <rPh sb="3" eb="4">
      <t>ナ</t>
    </rPh>
    <rPh sb="7" eb="12">
      <t>クジュウクリマチ</t>
    </rPh>
    <rPh sb="14" eb="15">
      <t>カ</t>
    </rPh>
    <phoneticPr fontId="1"/>
  </si>
  <si>
    <t>九十九里町</t>
    <rPh sb="0" eb="4">
      <t>クジュウクリ</t>
    </rPh>
    <rPh sb="4" eb="5">
      <t>マチ</t>
    </rPh>
    <phoneticPr fontId="1"/>
  </si>
  <si>
    <t>事業者名：　九十九里町ガス課　　　　　　　　　　</t>
    <rPh sb="0" eb="3">
      <t>ジギョウシャ</t>
    </rPh>
    <rPh sb="3" eb="4">
      <t>ナ</t>
    </rPh>
    <rPh sb="6" eb="10">
      <t>クジュウクリ</t>
    </rPh>
    <rPh sb="10" eb="11">
      <t>マチ</t>
    </rPh>
    <rPh sb="13" eb="14">
      <t>カ</t>
    </rPh>
    <phoneticPr fontId="1"/>
  </si>
  <si>
    <t>天然ガス</t>
    <rPh sb="0" eb="2">
      <t>テンネン</t>
    </rPh>
    <phoneticPr fontId="1"/>
  </si>
  <si>
    <t>千㎥</t>
    <rPh sb="0" eb="1">
      <t>セン</t>
    </rPh>
    <phoneticPr fontId="1"/>
  </si>
  <si>
    <t>伊勢化学</t>
    <rPh sb="0" eb="2">
      <t>イセ</t>
    </rPh>
    <rPh sb="2" eb="4">
      <t>カガク</t>
    </rPh>
    <phoneticPr fontId="1"/>
  </si>
  <si>
    <t>関東天然瓦斯</t>
    <rPh sb="0" eb="2">
      <t>カントウ</t>
    </rPh>
    <rPh sb="2" eb="4">
      <t>テンネン</t>
    </rPh>
    <rPh sb="4" eb="6">
      <t>ガス</t>
    </rPh>
    <phoneticPr fontId="1"/>
  </si>
  <si>
    <t>九十九里町</t>
    <rPh sb="0" eb="4">
      <t>クジュウクリ</t>
    </rPh>
    <rPh sb="4" eb="5">
      <t>マチ</t>
    </rPh>
    <phoneticPr fontId="1"/>
  </si>
  <si>
    <t>製造所名：　　　　　　　　　　　　　　　　　　　　　　</t>
    <rPh sb="0" eb="2">
      <t>セイゾウ</t>
    </rPh>
    <rPh sb="2" eb="3">
      <t>ジョ</t>
    </rPh>
    <rPh sb="3" eb="4">
      <t>ナ</t>
    </rPh>
    <phoneticPr fontId="1"/>
  </si>
  <si>
    <t>年度
（実績）</t>
    <rPh sb="0" eb="2">
      <t>ネンド</t>
    </rPh>
    <rPh sb="4" eb="6">
      <t>ジッセキ</t>
    </rPh>
    <phoneticPr fontId="1"/>
  </si>
  <si>
    <t>年度
（実績見込）</t>
    <rPh sb="0" eb="2">
      <t>ネンド</t>
    </rPh>
    <rPh sb="4" eb="6">
      <t>ジッセキ</t>
    </rPh>
    <rPh sb="6" eb="8">
      <t>ミコ</t>
    </rPh>
    <phoneticPr fontId="1"/>
  </si>
  <si>
    <t>年度
（初年度）</t>
    <rPh sb="0" eb="2">
      <t>ネンド</t>
    </rPh>
    <rPh sb="4" eb="7">
      <t>ショネンド</t>
    </rPh>
    <phoneticPr fontId="1"/>
  </si>
  <si>
    <t>令和５年度</t>
    <phoneticPr fontId="1"/>
  </si>
  <si>
    <t>令和２年度（実績）</t>
    <rPh sb="0" eb="2">
      <t>レイワ</t>
    </rPh>
    <rPh sb="3" eb="5">
      <t>ネンド</t>
    </rPh>
    <rPh sb="4" eb="5">
      <t>ド</t>
    </rPh>
    <rPh sb="6" eb="8">
      <t>ジッセキ</t>
    </rPh>
    <phoneticPr fontId="1"/>
  </si>
  <si>
    <t>令和３年度（実績見込）</t>
    <rPh sb="6" eb="8">
      <t>ジッセキ</t>
    </rPh>
    <rPh sb="8" eb="10">
      <t>ミコ</t>
    </rPh>
    <phoneticPr fontId="1"/>
  </si>
  <si>
    <t>令和４年度（初年度）</t>
    <rPh sb="0" eb="2">
      <t>レイワ</t>
    </rPh>
    <rPh sb="3" eb="5">
      <t>ネンド</t>
    </rPh>
    <rPh sb="6" eb="9">
      <t>ショネンド</t>
    </rPh>
    <phoneticPr fontId="1"/>
  </si>
  <si>
    <t>令和６年度</t>
    <phoneticPr fontId="1"/>
  </si>
  <si>
    <t>年度(実績）</t>
    <rPh sb="3" eb="5">
      <t>ジッセキ</t>
    </rPh>
    <phoneticPr fontId="1"/>
  </si>
  <si>
    <t>年度（初年度）</t>
    <rPh sb="3" eb="6">
      <t>ショネンド</t>
    </rPh>
    <phoneticPr fontId="1"/>
  </si>
  <si>
    <t>年度</t>
    <phoneticPr fontId="1"/>
  </si>
  <si>
    <t>年度（実績）</t>
    <rPh sb="3" eb="5">
      <t>ジッセキ</t>
    </rPh>
    <phoneticPr fontId="1"/>
  </si>
  <si>
    <t>年度（見込）</t>
    <rPh sb="3" eb="5">
      <t>ミコミ</t>
    </rPh>
    <phoneticPr fontId="1"/>
  </si>
  <si>
    <t>年度（実績見込）</t>
    <rPh sb="3" eb="5">
      <t>ジッセキ</t>
    </rPh>
    <rPh sb="5" eb="7">
      <t>ミコ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</si>
</sst>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2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>
      <alignment vertical="center"/>
    </xf>
    <xf numFmtId="0" fontId="0" fillId="0" borderId="15" xfId="0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7" xfId="0" applyBorder="1">
      <alignment vertical="center"/>
    </xf>
    <xf numFmtId="0" fontId="0" fillId="0" borderId="33" xfId="0" applyBorder="1">
      <alignment vertical="center"/>
    </xf>
    <xf numFmtId="0" fontId="0" fillId="0" borderId="27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>
      <alignment vertical="center"/>
    </xf>
    <xf numFmtId="0" fontId="0" fillId="0" borderId="58" xfId="0" applyBorder="1">
      <alignment vertical="center"/>
    </xf>
    <xf numFmtId="0" fontId="0" fillId="0" borderId="60" xfId="0" applyBorder="1">
      <alignment vertical="center"/>
    </xf>
    <xf numFmtId="0" fontId="2" fillId="0" borderId="0" xfId="0" applyFont="1" applyAlignment="1">
      <alignment vertical="center"/>
    </xf>
    <xf numFmtId="0" fontId="0" fillId="0" borderId="67" xfId="0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68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6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>
      <alignment vertical="center"/>
    </xf>
    <xf numFmtId="0" fontId="7" fillId="0" borderId="74" xfId="0" applyFont="1" applyBorder="1">
      <alignment vertical="center"/>
    </xf>
    <xf numFmtId="0" fontId="7" fillId="0" borderId="75" xfId="0" applyFont="1" applyBorder="1">
      <alignment vertical="center"/>
    </xf>
    <xf numFmtId="0" fontId="7" fillId="0" borderId="82" xfId="0" applyFont="1" applyBorder="1" applyAlignment="1">
      <alignment horizontal="center" vertical="center"/>
    </xf>
    <xf numFmtId="0" fontId="7" fillId="0" borderId="82" xfId="0" applyFont="1" applyBorder="1">
      <alignment vertical="center"/>
    </xf>
    <xf numFmtId="0" fontId="7" fillId="0" borderId="83" xfId="0" applyFont="1" applyBorder="1">
      <alignment vertical="center"/>
    </xf>
    <xf numFmtId="0" fontId="7" fillId="0" borderId="84" xfId="0" applyFont="1" applyBorder="1">
      <alignment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 shrinkToFit="1"/>
    </xf>
    <xf numFmtId="0" fontId="7" fillId="0" borderId="86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88" xfId="0" applyFont="1" applyBorder="1">
      <alignment vertical="center"/>
    </xf>
    <xf numFmtId="0" fontId="7" fillId="0" borderId="89" xfId="0" applyFont="1" applyBorder="1" applyAlignment="1">
      <alignment horizontal="center" vertical="center"/>
    </xf>
    <xf numFmtId="0" fontId="7" fillId="0" borderId="89" xfId="0" applyFont="1" applyBorder="1">
      <alignment vertical="center"/>
    </xf>
    <xf numFmtId="0" fontId="7" fillId="0" borderId="90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97" xfId="0" applyFont="1" applyBorder="1" applyAlignment="1">
      <alignment vertical="top" textRotation="255" wrapText="1"/>
    </xf>
    <xf numFmtId="0" fontId="7" fillId="0" borderId="98" xfId="0" applyFont="1" applyBorder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>
      <alignment vertical="center"/>
    </xf>
    <xf numFmtId="0" fontId="7" fillId="0" borderId="101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 wrapText="1" shrinkToFit="1"/>
    </xf>
    <xf numFmtId="0" fontId="7" fillId="0" borderId="105" xfId="0" applyFont="1" applyBorder="1" applyAlignment="1">
      <alignment horizontal="center" vertical="center" wrapText="1"/>
    </xf>
    <xf numFmtId="0" fontId="7" fillId="0" borderId="106" xfId="0" applyFont="1" applyBorder="1" applyAlignment="1">
      <alignment horizontal="center" vertical="center" wrapText="1"/>
    </xf>
    <xf numFmtId="0" fontId="7" fillId="0" borderId="107" xfId="0" applyFont="1" applyBorder="1">
      <alignment vertical="center"/>
    </xf>
    <xf numFmtId="0" fontId="7" fillId="0" borderId="82" xfId="0" applyFont="1" applyBorder="1" applyAlignment="1">
      <alignment vertical="center"/>
    </xf>
    <xf numFmtId="0" fontId="0" fillId="0" borderId="78" xfId="0" applyFill="1" applyBorder="1">
      <alignment vertical="center"/>
    </xf>
    <xf numFmtId="3" fontId="0" fillId="0" borderId="1" xfId="0" applyNumberFormat="1" applyBorder="1">
      <alignment vertical="center"/>
    </xf>
    <xf numFmtId="38" fontId="7" fillId="0" borderId="82" xfId="1" applyFont="1" applyBorder="1">
      <alignment vertical="center"/>
    </xf>
    <xf numFmtId="3" fontId="0" fillId="0" borderId="16" xfId="0" applyNumberFormat="1" applyBorder="1">
      <alignment vertical="center"/>
    </xf>
    <xf numFmtId="3" fontId="0" fillId="0" borderId="17" xfId="0" applyNumberFormat="1" applyBorder="1">
      <alignment vertical="center"/>
    </xf>
    <xf numFmtId="0" fontId="7" fillId="2" borderId="0" xfId="0" applyFont="1" applyFill="1">
      <alignment vertical="center"/>
    </xf>
    <xf numFmtId="38" fontId="0" fillId="0" borderId="2" xfId="1" applyFont="1" applyBorder="1">
      <alignment vertical="center"/>
    </xf>
    <xf numFmtId="38" fontId="0" fillId="0" borderId="7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0" fontId="12" fillId="0" borderId="2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13" xfId="0" applyFont="1" applyBorder="1">
      <alignment vertical="center"/>
    </xf>
    <xf numFmtId="0" fontId="12" fillId="0" borderId="5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20" xfId="0" applyBorder="1" applyAlignment="1">
      <alignment horizontal="center" vertical="center" textRotation="255" wrapText="1"/>
    </xf>
    <xf numFmtId="0" fontId="0" fillId="0" borderId="25" xfId="0" applyBorder="1" applyAlignment="1">
      <alignment horizontal="center" vertical="center" textRotation="255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textRotation="255" wrapText="1"/>
    </xf>
    <xf numFmtId="0" fontId="0" fillId="0" borderId="51" xfId="0" applyBorder="1" applyAlignment="1">
      <alignment horizontal="center" vertical="center" textRotation="255" shrinkToFit="1"/>
    </xf>
    <xf numFmtId="0" fontId="0" fillId="0" borderId="45" xfId="0" applyBorder="1" applyAlignment="1">
      <alignment horizontal="center" vertical="center" textRotation="255" shrinkToFit="1"/>
    </xf>
    <xf numFmtId="0" fontId="0" fillId="0" borderId="43" xfId="0" applyBorder="1" applyAlignment="1">
      <alignment horizontal="center" vertical="center" textRotation="255" shrinkToFit="1"/>
    </xf>
    <xf numFmtId="0" fontId="0" fillId="0" borderId="4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4" xfId="0" applyBorder="1" applyAlignment="1">
      <alignment horizontal="center" vertical="center" textRotation="255" shrinkToFit="1"/>
    </xf>
    <xf numFmtId="0" fontId="0" fillId="0" borderId="4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44" xfId="0" applyBorder="1" applyAlignment="1">
      <alignment horizontal="center" vertical="center" textRotation="255" wrapText="1"/>
    </xf>
    <xf numFmtId="0" fontId="0" fillId="0" borderId="45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5" xfId="0" applyBorder="1" applyAlignment="1">
      <alignment horizontal="center" vertical="center" textRotation="180" wrapText="1"/>
    </xf>
    <xf numFmtId="0" fontId="0" fillId="0" borderId="57" xfId="0" applyBorder="1" applyAlignment="1">
      <alignment horizontal="center" vertical="center" textRotation="180"/>
    </xf>
    <xf numFmtId="0" fontId="0" fillId="0" borderId="59" xfId="0" applyBorder="1" applyAlignment="1">
      <alignment horizontal="center" vertical="center" textRotation="180"/>
    </xf>
    <xf numFmtId="0" fontId="7" fillId="0" borderId="5" xfId="0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 shrinkToFit="1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37" xfId="0" applyFont="1" applyBorder="1" applyAlignment="1">
      <alignment vertical="center"/>
    </xf>
    <xf numFmtId="0" fontId="7" fillId="0" borderId="86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 shrinkToFit="1"/>
    </xf>
    <xf numFmtId="0" fontId="7" fillId="0" borderId="72" xfId="0" applyFont="1" applyBorder="1" applyAlignment="1">
      <alignment vertical="center"/>
    </xf>
    <xf numFmtId="0" fontId="7" fillId="0" borderId="89" xfId="0" applyFont="1" applyBorder="1" applyAlignment="1">
      <alignment horizontal="center" vertical="center"/>
    </xf>
    <xf numFmtId="0" fontId="7" fillId="0" borderId="8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horizontal="center" vertical="center" shrinkToFit="1"/>
    </xf>
    <xf numFmtId="0" fontId="7" fillId="0" borderId="73" xfId="0" applyFont="1" applyBorder="1" applyAlignment="1">
      <alignment vertical="center"/>
    </xf>
    <xf numFmtId="0" fontId="7" fillId="0" borderId="71" xfId="0" applyFont="1" applyBorder="1" applyAlignment="1">
      <alignment horizontal="center" vertical="top" textRotation="255" wrapText="1"/>
    </xf>
    <xf numFmtId="0" fontId="7" fillId="0" borderId="65" xfId="0" applyFont="1" applyBorder="1" applyAlignment="1">
      <alignment horizontal="center" vertical="top" textRotation="255" wrapText="1"/>
    </xf>
    <xf numFmtId="0" fontId="7" fillId="0" borderId="80" xfId="0" applyFont="1" applyBorder="1" applyAlignment="1">
      <alignment horizontal="center" vertical="top" textRotation="255" wrapText="1"/>
    </xf>
    <xf numFmtId="0" fontId="7" fillId="0" borderId="52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71" xfId="0" applyFont="1" applyBorder="1" applyAlignment="1">
      <alignment vertical="top" textRotation="255" wrapText="1"/>
    </xf>
    <xf numFmtId="0" fontId="7" fillId="0" borderId="65" xfId="0" applyFont="1" applyBorder="1" applyAlignment="1">
      <alignment vertical="top" textRotation="255" wrapText="1"/>
    </xf>
    <xf numFmtId="0" fontId="7" fillId="0" borderId="80" xfId="0" applyFont="1" applyBorder="1" applyAlignment="1">
      <alignment vertical="top" textRotation="255" wrapText="1"/>
    </xf>
    <xf numFmtId="0" fontId="7" fillId="0" borderId="74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93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7" fillId="0" borderId="83" xfId="0" applyFont="1" applyBorder="1" applyAlignment="1">
      <alignment vertical="center"/>
    </xf>
    <xf numFmtId="0" fontId="7" fillId="0" borderId="109" xfId="0" applyFont="1" applyBorder="1" applyAlignment="1">
      <alignment vertical="center"/>
    </xf>
    <xf numFmtId="0" fontId="7" fillId="0" borderId="98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 wrapText="1"/>
    </xf>
    <xf numFmtId="0" fontId="7" fillId="0" borderId="10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7" fillId="0" borderId="102" xfId="0" applyFont="1" applyBorder="1" applyAlignment="1">
      <alignment horizontal="center" vertical="center"/>
    </xf>
    <xf numFmtId="0" fontId="7" fillId="0" borderId="103" xfId="0" applyFon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7" fillId="0" borderId="10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M199"/>
  <sheetViews>
    <sheetView tabSelected="1" zoomScale="80" zoomScaleNormal="80" workbookViewId="0">
      <selection activeCell="I13" sqref="I13"/>
    </sheetView>
  </sheetViews>
  <sheetFormatPr defaultRowHeight="13.5" x14ac:dyDescent="0.15"/>
  <cols>
    <col min="1" max="1" width="3.625" customWidth="1"/>
    <col min="2" max="2" width="3.625" style="1" customWidth="1"/>
    <col min="3" max="3" width="7.125" style="17" customWidth="1"/>
    <col min="4" max="4" width="13.625" customWidth="1"/>
    <col min="5" max="11" width="20.625" customWidth="1"/>
  </cols>
  <sheetData>
    <row r="1" spans="1:13" ht="18.75" x14ac:dyDescent="0.15">
      <c r="A1" s="57" t="s">
        <v>44</v>
      </c>
      <c r="B1" s="57"/>
      <c r="C1" s="57"/>
      <c r="D1" s="57"/>
      <c r="E1" s="57"/>
      <c r="F1" s="57"/>
      <c r="G1" s="57"/>
      <c r="H1" s="57"/>
    </row>
    <row r="2" spans="1:13" ht="18.75" x14ac:dyDescent="0.15">
      <c r="A2" s="120" t="s">
        <v>45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3" ht="18" customHeight="1" x14ac:dyDescent="0.15">
      <c r="G3" s="45"/>
      <c r="H3" s="45"/>
      <c r="I3" s="154" t="s">
        <v>88</v>
      </c>
      <c r="J3" s="154"/>
      <c r="K3" s="154"/>
      <c r="L3" s="45"/>
      <c r="M3" s="45"/>
    </row>
    <row r="4" spans="1:13" ht="18" customHeight="1" x14ac:dyDescent="0.15">
      <c r="A4" s="21"/>
      <c r="C4" s="21"/>
      <c r="D4" s="21"/>
      <c r="E4" s="21"/>
      <c r="F4" s="21"/>
      <c r="G4" s="45"/>
      <c r="H4" s="45"/>
      <c r="I4" s="154" t="s">
        <v>89</v>
      </c>
      <c r="J4" s="154"/>
      <c r="K4" s="154"/>
      <c r="L4" s="45"/>
      <c r="M4" s="45"/>
    </row>
    <row r="5" spans="1:13" ht="18" customHeight="1" thickBot="1" x14ac:dyDescent="0.2">
      <c r="I5" s="25"/>
      <c r="K5" s="25" t="s">
        <v>29</v>
      </c>
    </row>
    <row r="6" spans="1:13" s="1" customFormat="1" ht="21.95" customHeight="1" thickTop="1" thickBot="1" x14ac:dyDescent="0.2">
      <c r="A6" s="158"/>
      <c r="B6" s="159"/>
      <c r="C6" s="159"/>
      <c r="D6" s="160"/>
      <c r="E6" s="114" t="s">
        <v>103</v>
      </c>
      <c r="F6" s="115" t="s">
        <v>104</v>
      </c>
      <c r="G6" s="116" t="s">
        <v>105</v>
      </c>
      <c r="H6" s="116" t="s">
        <v>102</v>
      </c>
      <c r="I6" s="116" t="s">
        <v>106</v>
      </c>
      <c r="J6" s="7"/>
      <c r="K6" s="8"/>
    </row>
    <row r="7" spans="1:13" ht="21.95" customHeight="1" x14ac:dyDescent="0.15">
      <c r="A7" s="129" t="s">
        <v>3</v>
      </c>
      <c r="B7" s="130"/>
      <c r="C7" s="149" t="s">
        <v>9</v>
      </c>
      <c r="D7" s="150"/>
      <c r="E7" s="111">
        <v>3841</v>
      </c>
      <c r="F7" s="111">
        <v>3815</v>
      </c>
      <c r="G7" s="111">
        <v>3800</v>
      </c>
      <c r="H7" s="111">
        <v>3780</v>
      </c>
      <c r="I7" s="111">
        <v>3760</v>
      </c>
      <c r="J7" s="4"/>
      <c r="K7" s="9"/>
    </row>
    <row r="8" spans="1:13" ht="21.95" customHeight="1" x14ac:dyDescent="0.15">
      <c r="A8" s="131"/>
      <c r="B8" s="132"/>
      <c r="C8" s="138" t="s">
        <v>4</v>
      </c>
      <c r="D8" s="47" t="s">
        <v>6</v>
      </c>
      <c r="E8" s="112">
        <v>171</v>
      </c>
      <c r="F8" s="112">
        <v>172</v>
      </c>
      <c r="G8" s="112">
        <v>172</v>
      </c>
      <c r="H8" s="112">
        <v>172</v>
      </c>
      <c r="I8" s="112">
        <v>172</v>
      </c>
      <c r="J8" s="3"/>
      <c r="K8" s="10"/>
    </row>
    <row r="9" spans="1:13" ht="21.95" customHeight="1" x14ac:dyDescent="0.15">
      <c r="A9" s="131"/>
      <c r="B9" s="132"/>
      <c r="C9" s="139"/>
      <c r="D9" s="44" t="s">
        <v>7</v>
      </c>
      <c r="E9" s="112">
        <v>55</v>
      </c>
      <c r="F9" s="112">
        <v>55</v>
      </c>
      <c r="G9" s="112">
        <v>58</v>
      </c>
      <c r="H9" s="112">
        <v>58</v>
      </c>
      <c r="I9" s="112">
        <v>58</v>
      </c>
      <c r="J9" s="3"/>
      <c r="K9" s="10"/>
    </row>
    <row r="10" spans="1:13" ht="21.95" customHeight="1" x14ac:dyDescent="0.15">
      <c r="A10" s="131"/>
      <c r="B10" s="132"/>
      <c r="C10" s="139"/>
      <c r="D10" s="44" t="s">
        <v>36</v>
      </c>
      <c r="E10" s="112">
        <v>82</v>
      </c>
      <c r="F10" s="112">
        <v>81</v>
      </c>
      <c r="G10" s="112">
        <v>81</v>
      </c>
      <c r="H10" s="112">
        <v>81</v>
      </c>
      <c r="I10" s="112">
        <v>81</v>
      </c>
      <c r="J10" s="3"/>
      <c r="K10" s="10"/>
    </row>
    <row r="11" spans="1:13" ht="21.95" customHeight="1" x14ac:dyDescent="0.15">
      <c r="A11" s="131"/>
      <c r="B11" s="132"/>
      <c r="C11" s="161" t="s">
        <v>8</v>
      </c>
      <c r="D11" s="147"/>
      <c r="E11" s="3">
        <f>SUM(E8:E10)</f>
        <v>308</v>
      </c>
      <c r="F11" s="3">
        <f t="shared" ref="F11:I11" si="0">SUM(F8:F10)</f>
        <v>308</v>
      </c>
      <c r="G11" s="3">
        <f t="shared" si="0"/>
        <v>311</v>
      </c>
      <c r="H11" s="3">
        <f t="shared" si="0"/>
        <v>311</v>
      </c>
      <c r="I11" s="3">
        <f t="shared" si="0"/>
        <v>311</v>
      </c>
      <c r="J11" s="3"/>
      <c r="K11" s="3"/>
    </row>
    <row r="12" spans="1:13" ht="21.95" customHeight="1" thickBot="1" x14ac:dyDescent="0.2">
      <c r="A12" s="133"/>
      <c r="B12" s="134"/>
      <c r="C12" s="151" t="s">
        <v>5</v>
      </c>
      <c r="D12" s="152"/>
      <c r="E12" s="11">
        <f>SUM(E7:E10)</f>
        <v>4149</v>
      </c>
      <c r="F12" s="11">
        <f t="shared" ref="F12:I12" si="1">SUM(F7:F10)</f>
        <v>4123</v>
      </c>
      <c r="G12" s="11">
        <f t="shared" si="1"/>
        <v>4111</v>
      </c>
      <c r="H12" s="11">
        <f t="shared" si="1"/>
        <v>4091</v>
      </c>
      <c r="I12" s="11">
        <f t="shared" si="1"/>
        <v>4071</v>
      </c>
      <c r="J12" s="11"/>
      <c r="K12" s="11"/>
    </row>
    <row r="13" spans="1:13" ht="21.95" customHeight="1" x14ac:dyDescent="0.15">
      <c r="A13" s="135" t="s">
        <v>31</v>
      </c>
      <c r="B13" s="155" t="s">
        <v>10</v>
      </c>
      <c r="C13" s="149" t="s">
        <v>9</v>
      </c>
      <c r="D13" s="150"/>
      <c r="E13" s="111">
        <v>1654</v>
      </c>
      <c r="F13" s="111">
        <v>1598</v>
      </c>
      <c r="G13" s="111">
        <v>1592</v>
      </c>
      <c r="H13" s="111">
        <v>1583</v>
      </c>
      <c r="I13" s="111">
        <v>1575</v>
      </c>
      <c r="J13" s="4"/>
      <c r="K13" s="9"/>
    </row>
    <row r="14" spans="1:13" ht="21.95" customHeight="1" x14ac:dyDescent="0.15">
      <c r="A14" s="136"/>
      <c r="B14" s="156"/>
      <c r="C14" s="138" t="s">
        <v>4</v>
      </c>
      <c r="D14" s="49" t="s">
        <v>6</v>
      </c>
      <c r="E14" s="112">
        <v>449</v>
      </c>
      <c r="F14" s="112">
        <v>544</v>
      </c>
      <c r="G14" s="112">
        <v>589</v>
      </c>
      <c r="H14" s="112">
        <v>589</v>
      </c>
      <c r="I14" s="112">
        <v>589</v>
      </c>
      <c r="J14" s="3"/>
      <c r="K14" s="10"/>
      <c r="L14" s="98"/>
    </row>
    <row r="15" spans="1:13" ht="21.95" customHeight="1" x14ac:dyDescent="0.15">
      <c r="A15" s="136"/>
      <c r="B15" s="156"/>
      <c r="C15" s="139"/>
      <c r="D15" s="48" t="s">
        <v>7</v>
      </c>
      <c r="E15" s="112">
        <v>192</v>
      </c>
      <c r="F15" s="112">
        <v>181</v>
      </c>
      <c r="G15" s="112">
        <v>359</v>
      </c>
      <c r="H15" s="112">
        <v>359</v>
      </c>
      <c r="I15" s="112">
        <v>359</v>
      </c>
      <c r="J15" s="3"/>
      <c r="K15" s="10"/>
    </row>
    <row r="16" spans="1:13" ht="21.95" customHeight="1" x14ac:dyDescent="0.15">
      <c r="A16" s="136"/>
      <c r="B16" s="156"/>
      <c r="C16" s="139"/>
      <c r="D16" s="48" t="s">
        <v>36</v>
      </c>
      <c r="E16" s="112">
        <v>135</v>
      </c>
      <c r="F16" s="112">
        <v>129</v>
      </c>
      <c r="G16" s="112">
        <v>131</v>
      </c>
      <c r="H16" s="112">
        <v>131</v>
      </c>
      <c r="I16" s="112">
        <v>131</v>
      </c>
      <c r="J16" s="3"/>
      <c r="K16" s="10"/>
    </row>
    <row r="17" spans="1:11" ht="21.95" customHeight="1" x14ac:dyDescent="0.15">
      <c r="A17" s="136"/>
      <c r="B17" s="156"/>
      <c r="C17" s="161" t="s">
        <v>8</v>
      </c>
      <c r="D17" s="147"/>
      <c r="E17" s="3">
        <f>SUM(E14:E16)</f>
        <v>776</v>
      </c>
      <c r="F17" s="3">
        <f t="shared" ref="F17:I17" si="2">SUM(F14:F16)</f>
        <v>854</v>
      </c>
      <c r="G17" s="3">
        <f t="shared" si="2"/>
        <v>1079</v>
      </c>
      <c r="H17" s="3">
        <f t="shared" si="2"/>
        <v>1079</v>
      </c>
      <c r="I17" s="3">
        <f t="shared" si="2"/>
        <v>1079</v>
      </c>
      <c r="J17" s="3"/>
      <c r="K17" s="3"/>
    </row>
    <row r="18" spans="1:11" ht="21.95" customHeight="1" x14ac:dyDescent="0.15">
      <c r="A18" s="136"/>
      <c r="B18" s="157"/>
      <c r="C18" s="146" t="s">
        <v>5</v>
      </c>
      <c r="D18" s="147"/>
      <c r="E18" s="15">
        <f>SUM(E13:E16)</f>
        <v>2430</v>
      </c>
      <c r="F18" s="15">
        <f t="shared" ref="F18:I18" si="3">SUM(F13:F16)</f>
        <v>2452</v>
      </c>
      <c r="G18" s="15">
        <f t="shared" si="3"/>
        <v>2671</v>
      </c>
      <c r="H18" s="15">
        <f t="shared" si="3"/>
        <v>2662</v>
      </c>
      <c r="I18" s="15">
        <f t="shared" si="3"/>
        <v>2654</v>
      </c>
      <c r="J18" s="15"/>
      <c r="K18" s="15"/>
    </row>
    <row r="19" spans="1:11" ht="21.95" customHeight="1" x14ac:dyDescent="0.15">
      <c r="A19" s="136"/>
      <c r="B19" s="121" t="s">
        <v>37</v>
      </c>
      <c r="C19" s="122"/>
      <c r="D19" s="123"/>
      <c r="E19" s="113">
        <v>77</v>
      </c>
      <c r="F19" s="113">
        <v>115</v>
      </c>
      <c r="G19" s="113">
        <v>70</v>
      </c>
      <c r="H19" s="113">
        <v>60</v>
      </c>
      <c r="I19" s="113">
        <v>60</v>
      </c>
      <c r="J19" s="15"/>
      <c r="K19" s="15"/>
    </row>
    <row r="20" spans="1:11" ht="21.95" customHeight="1" x14ac:dyDescent="0.15">
      <c r="A20" s="136"/>
      <c r="B20" s="144" t="s">
        <v>12</v>
      </c>
      <c r="C20" s="153"/>
      <c r="D20" s="145"/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/>
      <c r="K20" s="3"/>
    </row>
    <row r="21" spans="1:11" ht="21.95" customHeight="1" thickBot="1" x14ac:dyDescent="0.2">
      <c r="A21" s="137"/>
      <c r="B21" s="151" t="s">
        <v>11</v>
      </c>
      <c r="C21" s="151"/>
      <c r="D21" s="152"/>
      <c r="E21" s="11">
        <f>SUM(E18:E19)</f>
        <v>2507</v>
      </c>
      <c r="F21" s="11">
        <f t="shared" ref="F21:I21" si="4">SUM(F18:F19)</f>
        <v>2567</v>
      </c>
      <c r="G21" s="11">
        <f t="shared" si="4"/>
        <v>2741</v>
      </c>
      <c r="H21" s="11">
        <f t="shared" si="4"/>
        <v>2722</v>
      </c>
      <c r="I21" s="11">
        <f t="shared" si="4"/>
        <v>2714</v>
      </c>
      <c r="J21" s="11"/>
      <c r="K21" s="11"/>
    </row>
    <row r="22" spans="1:11" ht="21.95" customHeight="1" x14ac:dyDescent="0.15">
      <c r="A22" s="135" t="s">
        <v>38</v>
      </c>
      <c r="B22" s="148" t="s">
        <v>39</v>
      </c>
      <c r="C22" s="149" t="s">
        <v>1</v>
      </c>
      <c r="D22" s="150"/>
      <c r="E22" s="4"/>
      <c r="F22" s="4"/>
      <c r="G22" s="4"/>
      <c r="H22" s="4"/>
      <c r="I22" s="4"/>
      <c r="J22" s="4"/>
      <c r="K22" s="9"/>
    </row>
    <row r="23" spans="1:11" ht="21.95" customHeight="1" x14ac:dyDescent="0.15">
      <c r="A23" s="136"/>
      <c r="B23" s="142"/>
      <c r="C23" s="144" t="s">
        <v>2</v>
      </c>
      <c r="D23" s="145"/>
      <c r="E23" s="3"/>
      <c r="F23" s="3"/>
      <c r="G23" s="3"/>
      <c r="H23" s="3"/>
      <c r="I23" s="3"/>
      <c r="J23" s="3"/>
      <c r="K23" s="10"/>
    </row>
    <row r="24" spans="1:11" ht="21.95" customHeight="1" x14ac:dyDescent="0.15">
      <c r="A24" s="136"/>
      <c r="B24" s="142"/>
      <c r="C24" s="144" t="s">
        <v>18</v>
      </c>
      <c r="D24" s="145"/>
      <c r="E24" s="3"/>
      <c r="F24" s="3"/>
      <c r="G24" s="3"/>
      <c r="H24" s="3"/>
      <c r="I24" s="3"/>
      <c r="J24" s="3"/>
      <c r="K24" s="10"/>
    </row>
    <row r="25" spans="1:11" ht="21.95" customHeight="1" x14ac:dyDescent="0.15">
      <c r="A25" s="136"/>
      <c r="B25" s="142"/>
      <c r="C25" s="144" t="s">
        <v>19</v>
      </c>
      <c r="D25" s="145"/>
      <c r="E25" s="3"/>
      <c r="F25" s="3"/>
      <c r="G25" s="3"/>
      <c r="H25" s="3"/>
      <c r="I25" s="3"/>
      <c r="J25" s="3"/>
      <c r="K25" s="10"/>
    </row>
    <row r="26" spans="1:11" ht="21.95" customHeight="1" x14ac:dyDescent="0.15">
      <c r="A26" s="136"/>
      <c r="B26" s="143"/>
      <c r="C26" s="146" t="s">
        <v>8</v>
      </c>
      <c r="D26" s="147"/>
      <c r="E26" s="15"/>
      <c r="F26" s="15"/>
      <c r="G26" s="15"/>
      <c r="H26" s="15"/>
      <c r="I26" s="15"/>
      <c r="J26" s="15"/>
      <c r="K26" s="16"/>
    </row>
    <row r="27" spans="1:11" ht="21.95" customHeight="1" x14ac:dyDescent="0.15">
      <c r="A27" s="136"/>
      <c r="B27" s="141" t="s">
        <v>40</v>
      </c>
      <c r="C27" s="144" t="s">
        <v>1</v>
      </c>
      <c r="D27" s="145"/>
      <c r="E27" s="3"/>
      <c r="F27" s="3"/>
      <c r="G27" s="3"/>
      <c r="H27" s="3"/>
      <c r="I27" s="3"/>
      <c r="J27" s="3"/>
      <c r="K27" s="10"/>
    </row>
    <row r="28" spans="1:11" ht="21.95" customHeight="1" x14ac:dyDescent="0.15">
      <c r="A28" s="136"/>
      <c r="B28" s="142"/>
      <c r="C28" s="144" t="s">
        <v>2</v>
      </c>
      <c r="D28" s="145"/>
      <c r="E28" s="3"/>
      <c r="F28" s="3"/>
      <c r="G28" s="3"/>
      <c r="H28" s="3"/>
      <c r="I28" s="3"/>
      <c r="J28" s="3"/>
      <c r="K28" s="10"/>
    </row>
    <row r="29" spans="1:11" ht="21.95" customHeight="1" x14ac:dyDescent="0.15">
      <c r="A29" s="136"/>
      <c r="B29" s="142"/>
      <c r="C29" s="144" t="s">
        <v>20</v>
      </c>
      <c r="D29" s="145"/>
      <c r="E29" s="99"/>
      <c r="F29" s="99"/>
      <c r="G29" s="3"/>
      <c r="H29" s="3"/>
      <c r="I29" s="3"/>
      <c r="J29" s="3"/>
      <c r="K29" s="10"/>
    </row>
    <row r="30" spans="1:11" ht="21.95" customHeight="1" x14ac:dyDescent="0.15">
      <c r="A30" s="136"/>
      <c r="B30" s="142"/>
      <c r="C30" s="144" t="s">
        <v>19</v>
      </c>
      <c r="D30" s="145"/>
      <c r="E30" s="3"/>
      <c r="F30" s="3"/>
      <c r="G30" s="3"/>
      <c r="H30" s="3"/>
      <c r="I30" s="3"/>
      <c r="J30" s="3"/>
      <c r="K30" s="10"/>
    </row>
    <row r="31" spans="1:11" ht="21.95" customHeight="1" x14ac:dyDescent="0.15">
      <c r="A31" s="136"/>
      <c r="B31" s="143"/>
      <c r="C31" s="146" t="s">
        <v>8</v>
      </c>
      <c r="D31" s="147"/>
      <c r="E31" s="15">
        <f>SUM(E27:E30)</f>
        <v>0</v>
      </c>
      <c r="F31" s="15">
        <f t="shared" ref="F31:I31" si="5">SUM(F27:F30)</f>
        <v>0</v>
      </c>
      <c r="G31" s="15">
        <f t="shared" si="5"/>
        <v>0</v>
      </c>
      <c r="H31" s="15">
        <f t="shared" si="5"/>
        <v>0</v>
      </c>
      <c r="I31" s="15">
        <f t="shared" si="5"/>
        <v>0</v>
      </c>
      <c r="J31" s="15"/>
      <c r="K31" s="15"/>
    </row>
    <row r="32" spans="1:11" ht="21.95" customHeight="1" x14ac:dyDescent="0.15">
      <c r="A32" s="136"/>
      <c r="B32" s="121" t="s">
        <v>41</v>
      </c>
      <c r="C32" s="122"/>
      <c r="D32" s="123"/>
      <c r="E32" s="15">
        <f>E26+E31</f>
        <v>0</v>
      </c>
      <c r="F32" s="15">
        <f t="shared" ref="F32:I32" si="6">F26+F31</f>
        <v>0</v>
      </c>
      <c r="G32" s="15">
        <f t="shared" si="6"/>
        <v>0</v>
      </c>
      <c r="H32" s="15">
        <f t="shared" si="6"/>
        <v>0</v>
      </c>
      <c r="I32" s="15">
        <f t="shared" si="6"/>
        <v>0</v>
      </c>
      <c r="J32" s="15"/>
      <c r="K32" s="15"/>
    </row>
    <row r="33" spans="1:11" ht="21.95" customHeight="1" x14ac:dyDescent="0.15">
      <c r="A33" s="136"/>
      <c r="B33" s="124" t="s">
        <v>42</v>
      </c>
      <c r="C33" s="125"/>
      <c r="D33" s="126"/>
      <c r="E33" s="3">
        <f>E21</f>
        <v>2507</v>
      </c>
      <c r="F33" s="3">
        <f t="shared" ref="F33:I33" si="7">F21</f>
        <v>2567</v>
      </c>
      <c r="G33" s="3">
        <f t="shared" si="7"/>
        <v>2741</v>
      </c>
      <c r="H33" s="3">
        <f t="shared" si="7"/>
        <v>2722</v>
      </c>
      <c r="I33" s="3">
        <f t="shared" si="7"/>
        <v>2714</v>
      </c>
      <c r="J33" s="3"/>
      <c r="K33" s="3"/>
    </row>
    <row r="34" spans="1:11" ht="21.95" customHeight="1" thickBot="1" x14ac:dyDescent="0.2">
      <c r="A34" s="140"/>
      <c r="B34" s="127" t="s">
        <v>11</v>
      </c>
      <c r="C34" s="127"/>
      <c r="D34" s="128"/>
      <c r="E34" s="13">
        <f>SUM(E32:E33)</f>
        <v>2507</v>
      </c>
      <c r="F34" s="13">
        <f t="shared" ref="F34:I34" si="8">SUM(F32:F33)</f>
        <v>2567</v>
      </c>
      <c r="G34" s="13">
        <f t="shared" si="8"/>
        <v>2741</v>
      </c>
      <c r="H34" s="13">
        <f t="shared" si="8"/>
        <v>2722</v>
      </c>
      <c r="I34" s="13">
        <f t="shared" si="8"/>
        <v>2714</v>
      </c>
      <c r="J34" s="13"/>
      <c r="K34" s="13"/>
    </row>
    <row r="35" spans="1:11" ht="18" customHeight="1" thickTop="1" x14ac:dyDescent="0.15"/>
    <row r="36" spans="1:11" ht="18" customHeight="1" x14ac:dyDescent="0.15"/>
    <row r="37" spans="1:11" ht="18" customHeight="1" x14ac:dyDescent="0.15"/>
    <row r="38" spans="1:11" ht="18" customHeight="1" x14ac:dyDescent="0.15"/>
    <row r="39" spans="1:11" ht="18" customHeight="1" x14ac:dyDescent="0.15"/>
    <row r="40" spans="1:11" ht="18" customHeight="1" x14ac:dyDescent="0.15"/>
    <row r="41" spans="1:11" ht="18" customHeight="1" x14ac:dyDescent="0.15"/>
    <row r="42" spans="1:11" ht="18" customHeight="1" x14ac:dyDescent="0.15"/>
    <row r="43" spans="1:11" ht="18" customHeight="1" x14ac:dyDescent="0.15"/>
    <row r="44" spans="1:11" ht="18" customHeight="1" x14ac:dyDescent="0.15"/>
    <row r="45" spans="1:11" ht="18" customHeight="1" x14ac:dyDescent="0.15"/>
    <row r="46" spans="1:11" ht="18" customHeight="1" x14ac:dyDescent="0.15"/>
    <row r="47" spans="1:11" ht="18" customHeight="1" x14ac:dyDescent="0.15"/>
    <row r="48" spans="1:11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</sheetData>
  <customSheetViews>
    <customSheetView guid="{E5720ECD-1A2E-45AC-AA1A-3AAF454CC2D0}" fitToPage="1">
      <selection activeCell="A2" sqref="A2"/>
      <pageMargins left="0.70866141732283472" right="0.70866141732283472" top="0.74803149606299213" bottom="0.74803149606299213" header="0.31496062992125984" footer="0.31496062992125984"/>
      <pageSetup paperSize="9" scale="51" fitToHeight="0" orientation="portrait" r:id="rId1"/>
    </customSheetView>
  </customSheetViews>
  <mergeCells count="34">
    <mergeCell ref="B19:D19"/>
    <mergeCell ref="B21:D21"/>
    <mergeCell ref="B20:D20"/>
    <mergeCell ref="I3:K3"/>
    <mergeCell ref="I4:K4"/>
    <mergeCell ref="B13:B18"/>
    <mergeCell ref="C7:D7"/>
    <mergeCell ref="A6:D6"/>
    <mergeCell ref="C11:D11"/>
    <mergeCell ref="C12:D12"/>
    <mergeCell ref="C13:D13"/>
    <mergeCell ref="C17:D17"/>
    <mergeCell ref="C18:D18"/>
    <mergeCell ref="C22:D22"/>
    <mergeCell ref="C23:D23"/>
    <mergeCell ref="C24:D24"/>
    <mergeCell ref="C25:D25"/>
    <mergeCell ref="C26:D26"/>
    <mergeCell ref="A2:K2"/>
    <mergeCell ref="B32:D32"/>
    <mergeCell ref="B33:D33"/>
    <mergeCell ref="B34:D34"/>
    <mergeCell ref="A7:B12"/>
    <mergeCell ref="A13:A21"/>
    <mergeCell ref="C8:C10"/>
    <mergeCell ref="C14:C16"/>
    <mergeCell ref="A22:A34"/>
    <mergeCell ref="B27:B31"/>
    <mergeCell ref="C27:D27"/>
    <mergeCell ref="C28:D28"/>
    <mergeCell ref="C29:D29"/>
    <mergeCell ref="C30:D30"/>
    <mergeCell ref="C31:D31"/>
    <mergeCell ref="B22:B26"/>
  </mergeCells>
  <phoneticPr fontI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J192"/>
  <sheetViews>
    <sheetView zoomScale="80" zoomScaleNormal="80" workbookViewId="0">
      <selection activeCell="D5" sqref="D5"/>
    </sheetView>
  </sheetViews>
  <sheetFormatPr defaultRowHeight="13.5" x14ac:dyDescent="0.15"/>
  <cols>
    <col min="1" max="1" width="7.625" style="17" customWidth="1"/>
    <col min="2" max="2" width="13.625" style="17" bestFit="1" customWidth="1"/>
    <col min="3" max="3" width="9.625" customWidth="1"/>
    <col min="4" max="10" width="20.625" customWidth="1"/>
  </cols>
  <sheetData>
    <row r="1" spans="1:10" ht="18.75" x14ac:dyDescent="0.15">
      <c r="A1" s="162" t="s">
        <v>47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8.75" x14ac:dyDescent="0.15">
      <c r="A2" s="120" t="s">
        <v>48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8" customHeight="1" x14ac:dyDescent="0.15">
      <c r="F3" s="154" t="s">
        <v>90</v>
      </c>
      <c r="G3" s="154"/>
      <c r="H3" s="154"/>
      <c r="I3" s="171"/>
      <c r="J3" s="172"/>
    </row>
    <row r="4" spans="1:10" ht="18" customHeight="1" thickBot="1" x14ac:dyDescent="0.2">
      <c r="J4" s="20" t="s">
        <v>32</v>
      </c>
    </row>
    <row r="5" spans="1:10" s="17" customFormat="1" ht="18" customHeight="1" thickTop="1" thickBot="1" x14ac:dyDescent="0.2">
      <c r="A5" s="35" t="s">
        <v>13</v>
      </c>
      <c r="B5" s="36" t="s">
        <v>14</v>
      </c>
      <c r="C5" s="6" t="s">
        <v>15</v>
      </c>
      <c r="D5" s="117" t="str">
        <f>年度ごとの需給の見通し!E6</f>
        <v>令和２年度（実績）</v>
      </c>
      <c r="E5" s="117" t="str">
        <f>年度ごとの需給の見通し!F6</f>
        <v>令和３年度（実績見込）</v>
      </c>
      <c r="F5" s="118" t="str">
        <f>年度ごとの需給の見通し!G6</f>
        <v>令和４年度（初年度）</v>
      </c>
      <c r="G5" s="118" t="str">
        <f>年度ごとの需給の見通し!H6</f>
        <v>令和５年度</v>
      </c>
      <c r="H5" s="118" t="str">
        <f>年度ごとの需給の見通し!I6</f>
        <v>令和６年度</v>
      </c>
      <c r="I5" s="24"/>
      <c r="J5" s="8"/>
    </row>
    <row r="6" spans="1:10" ht="18" customHeight="1" x14ac:dyDescent="0.15">
      <c r="A6" s="173" t="s">
        <v>16</v>
      </c>
      <c r="B6" s="31"/>
      <c r="C6" s="32"/>
      <c r="D6" s="4"/>
      <c r="E6" s="4"/>
      <c r="F6" s="4"/>
      <c r="G6" s="4"/>
      <c r="H6" s="4"/>
      <c r="I6" s="4"/>
      <c r="J6" s="9"/>
    </row>
    <row r="7" spans="1:10" ht="18" customHeight="1" x14ac:dyDescent="0.15">
      <c r="A7" s="174"/>
      <c r="B7" s="26"/>
      <c r="C7" s="28"/>
      <c r="D7" s="3"/>
      <c r="E7" s="3"/>
      <c r="F7" s="3"/>
      <c r="G7" s="3"/>
      <c r="H7" s="3"/>
      <c r="I7" s="3"/>
      <c r="J7" s="10"/>
    </row>
    <row r="8" spans="1:10" ht="18" customHeight="1" x14ac:dyDescent="0.15">
      <c r="A8" s="174"/>
      <c r="B8" s="26"/>
      <c r="C8" s="28"/>
      <c r="D8" s="3"/>
      <c r="E8" s="3"/>
      <c r="F8" s="3"/>
      <c r="G8" s="3"/>
      <c r="H8" s="3"/>
      <c r="I8" s="3"/>
      <c r="J8" s="10"/>
    </row>
    <row r="9" spans="1:10" ht="18" customHeight="1" x14ac:dyDescent="0.15">
      <c r="A9" s="174"/>
      <c r="B9" s="26"/>
      <c r="C9" s="28"/>
      <c r="D9" s="3"/>
      <c r="E9" s="3"/>
      <c r="F9" s="3"/>
      <c r="G9" s="3"/>
      <c r="H9" s="3"/>
      <c r="I9" s="3"/>
      <c r="J9" s="10"/>
    </row>
    <row r="10" spans="1:10" ht="18" customHeight="1" x14ac:dyDescent="0.15">
      <c r="A10" s="174"/>
      <c r="B10" s="33"/>
      <c r="C10" s="34"/>
      <c r="D10" s="3"/>
      <c r="E10" s="3"/>
      <c r="F10" s="3"/>
      <c r="G10" s="3"/>
      <c r="H10" s="3"/>
      <c r="I10" s="3"/>
      <c r="J10" s="10"/>
    </row>
    <row r="11" spans="1:10" ht="18" customHeight="1" thickBot="1" x14ac:dyDescent="0.2">
      <c r="A11" s="175"/>
      <c r="B11" s="29"/>
      <c r="C11" s="30"/>
      <c r="D11" s="11"/>
      <c r="E11" s="11"/>
      <c r="F11" s="11"/>
      <c r="G11" s="11"/>
      <c r="H11" s="11"/>
      <c r="I11" s="11"/>
      <c r="J11" s="12"/>
    </row>
    <row r="12" spans="1:10" ht="18" customHeight="1" thickBot="1" x14ac:dyDescent="0.2">
      <c r="A12" s="163" t="s">
        <v>11</v>
      </c>
      <c r="B12" s="164"/>
      <c r="C12" s="165"/>
      <c r="D12" s="13"/>
      <c r="E12" s="13"/>
      <c r="F12" s="13"/>
      <c r="G12" s="13"/>
      <c r="H12" s="13"/>
      <c r="I12" s="13"/>
      <c r="J12" s="14"/>
    </row>
    <row r="13" spans="1:10" ht="18" customHeight="1" thickTop="1" thickBot="1" x14ac:dyDescent="0.2"/>
    <row r="14" spans="1:10" s="17" customFormat="1" ht="18" customHeight="1" thickTop="1" thickBot="1" x14ac:dyDescent="0.2">
      <c r="A14" s="35" t="s">
        <v>13</v>
      </c>
      <c r="B14" s="36" t="s">
        <v>14</v>
      </c>
      <c r="C14" s="6" t="s">
        <v>15</v>
      </c>
      <c r="D14" s="22" t="str">
        <f>D5</f>
        <v>令和２年度（実績）</v>
      </c>
      <c r="E14" s="22" t="str">
        <f>E5</f>
        <v>令和３年度（実績見込）</v>
      </c>
      <c r="F14" s="24" t="str">
        <f>F5</f>
        <v>令和４年度（初年度）</v>
      </c>
      <c r="G14" s="24" t="str">
        <f>G5</f>
        <v>令和５年度</v>
      </c>
      <c r="H14" s="24" t="str">
        <f>H5</f>
        <v>令和６年度</v>
      </c>
      <c r="I14" s="24"/>
      <c r="J14" s="8"/>
    </row>
    <row r="15" spans="1:10" ht="18" customHeight="1" x14ac:dyDescent="0.15">
      <c r="A15" s="129" t="s">
        <v>43</v>
      </c>
      <c r="B15" s="31" t="s">
        <v>95</v>
      </c>
      <c r="C15" s="32" t="s">
        <v>97</v>
      </c>
      <c r="D15" s="104">
        <v>1758</v>
      </c>
      <c r="E15" s="104">
        <v>1758</v>
      </c>
      <c r="F15" s="104">
        <v>1758</v>
      </c>
      <c r="G15" s="104">
        <v>1758</v>
      </c>
      <c r="H15" s="104">
        <v>1758</v>
      </c>
      <c r="I15" s="104"/>
      <c r="J15" s="105"/>
    </row>
    <row r="16" spans="1:10" ht="18" customHeight="1" x14ac:dyDescent="0.15">
      <c r="A16" s="166"/>
      <c r="B16" s="33" t="s">
        <v>96</v>
      </c>
      <c r="C16" s="28" t="s">
        <v>97</v>
      </c>
      <c r="D16" s="106">
        <f>D21-D15</f>
        <v>749</v>
      </c>
      <c r="E16" s="106">
        <f t="shared" ref="E16:H16" si="0">E21-E15</f>
        <v>809</v>
      </c>
      <c r="F16" s="106">
        <f t="shared" si="0"/>
        <v>983</v>
      </c>
      <c r="G16" s="106">
        <f t="shared" si="0"/>
        <v>964</v>
      </c>
      <c r="H16" s="106">
        <f t="shared" si="0"/>
        <v>956</v>
      </c>
      <c r="I16" s="106"/>
      <c r="J16" s="107"/>
    </row>
    <row r="17" spans="1:10" ht="18" customHeight="1" x14ac:dyDescent="0.15">
      <c r="A17" s="166"/>
      <c r="B17" s="26"/>
      <c r="C17" s="28"/>
      <c r="D17" s="106"/>
      <c r="E17" s="106"/>
      <c r="F17" s="106"/>
      <c r="G17" s="106"/>
      <c r="H17" s="106"/>
      <c r="I17" s="106"/>
      <c r="J17" s="107"/>
    </row>
    <row r="18" spans="1:10" ht="18" customHeight="1" x14ac:dyDescent="0.15">
      <c r="A18" s="166"/>
      <c r="B18" s="26"/>
      <c r="C18" s="28"/>
      <c r="D18" s="106"/>
      <c r="E18" s="106"/>
      <c r="F18" s="106"/>
      <c r="G18" s="106"/>
      <c r="H18" s="106"/>
      <c r="I18" s="106"/>
      <c r="J18" s="107"/>
    </row>
    <row r="19" spans="1:10" ht="18" customHeight="1" x14ac:dyDescent="0.15">
      <c r="A19" s="166"/>
      <c r="B19" s="33"/>
      <c r="C19" s="34"/>
      <c r="D19" s="106"/>
      <c r="E19" s="106"/>
      <c r="F19" s="106"/>
      <c r="G19" s="106"/>
      <c r="H19" s="106"/>
      <c r="I19" s="106"/>
      <c r="J19" s="107"/>
    </row>
    <row r="20" spans="1:10" ht="18" customHeight="1" thickBot="1" x14ac:dyDescent="0.2">
      <c r="A20" s="167"/>
      <c r="B20" s="29"/>
      <c r="C20" s="30"/>
      <c r="D20" s="108"/>
      <c r="E20" s="108"/>
      <c r="F20" s="108"/>
      <c r="G20" s="108"/>
      <c r="H20" s="108"/>
      <c r="I20" s="108"/>
      <c r="J20" s="109"/>
    </row>
    <row r="21" spans="1:10" ht="18" customHeight="1" thickBot="1" x14ac:dyDescent="0.2">
      <c r="A21" s="168" t="s">
        <v>11</v>
      </c>
      <c r="B21" s="169"/>
      <c r="C21" s="170"/>
      <c r="D21" s="110">
        <f>年度ごとの需給の見通し!E34</f>
        <v>2507</v>
      </c>
      <c r="E21" s="110">
        <f>年度ごとの需給の見通し!F34</f>
        <v>2567</v>
      </c>
      <c r="F21" s="110">
        <f>年度ごとの需給の見通し!G34</f>
        <v>2741</v>
      </c>
      <c r="G21" s="110">
        <f>年度ごとの需給の見通し!H34</f>
        <v>2722</v>
      </c>
      <c r="H21" s="110">
        <f>年度ごとの需給の見通し!I34</f>
        <v>2714</v>
      </c>
      <c r="I21" s="110"/>
      <c r="J21" s="110"/>
    </row>
    <row r="22" spans="1:10" ht="18" customHeight="1" thickTop="1" x14ac:dyDescent="0.15"/>
    <row r="23" spans="1:10" ht="18" customHeight="1" x14ac:dyDescent="0.15"/>
    <row r="24" spans="1:10" ht="18" customHeight="1" x14ac:dyDescent="0.15"/>
    <row r="25" spans="1:10" ht="18" customHeight="1" x14ac:dyDescent="0.15"/>
    <row r="26" spans="1:10" ht="18" customHeight="1" x14ac:dyDescent="0.15"/>
    <row r="27" spans="1:10" ht="18" customHeight="1" x14ac:dyDescent="0.15"/>
    <row r="28" spans="1:10" ht="18" customHeight="1" x14ac:dyDescent="0.15"/>
    <row r="29" spans="1:10" ht="18" customHeight="1" x14ac:dyDescent="0.15"/>
    <row r="30" spans="1:10" ht="18" customHeight="1" x14ac:dyDescent="0.15"/>
    <row r="31" spans="1:10" ht="18" customHeight="1" x14ac:dyDescent="0.15"/>
    <row r="32" spans="1:10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</sheetData>
  <customSheetViews>
    <customSheetView guid="{E5720ECD-1A2E-45AC-AA1A-3AAF454CC2D0}" fitToPage="1">
      <selection activeCell="A5" sqref="A5"/>
      <pageMargins left="0.70866141732283472" right="0.70866141732283472" top="0.74803149606299213" bottom="0.74803149606299213" header="0.31496062992125984" footer="0.31496062992125984"/>
      <pageSetup paperSize="9" scale="52" fitToHeight="0" orientation="portrait" r:id="rId1"/>
    </customSheetView>
  </customSheetViews>
  <mergeCells count="7">
    <mergeCell ref="A1:J1"/>
    <mergeCell ref="A12:C12"/>
    <mergeCell ref="A15:A20"/>
    <mergeCell ref="A21:C21"/>
    <mergeCell ref="A2:J2"/>
    <mergeCell ref="F3:J3"/>
    <mergeCell ref="A6:A11"/>
  </mergeCells>
  <phoneticPr fontI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K188"/>
  <sheetViews>
    <sheetView zoomScaleNormal="100" workbookViewId="0">
      <selection activeCell="G4" sqref="G4:I4"/>
    </sheetView>
  </sheetViews>
  <sheetFormatPr defaultRowHeight="13.5" x14ac:dyDescent="0.15"/>
  <cols>
    <col min="1" max="1" width="13.25" style="17" customWidth="1"/>
    <col min="2" max="2" width="7.125" style="17" customWidth="1"/>
    <col min="3" max="11" width="11.625" customWidth="1"/>
  </cols>
  <sheetData>
    <row r="1" spans="1:11" ht="18.75" x14ac:dyDescent="0.15">
      <c r="A1" s="162" t="s">
        <v>49</v>
      </c>
      <c r="B1" s="162"/>
      <c r="C1" s="162"/>
      <c r="D1" s="162"/>
      <c r="E1" s="162"/>
      <c r="F1" s="162"/>
      <c r="G1" s="162"/>
      <c r="H1" s="162"/>
      <c r="I1" s="162"/>
    </row>
    <row r="2" spans="1:11" ht="18.75" x14ac:dyDescent="0.15">
      <c r="A2" s="120" t="s">
        <v>50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18" customHeight="1" x14ac:dyDescent="0.15">
      <c r="F3" s="154" t="s">
        <v>90</v>
      </c>
      <c r="G3" s="154"/>
      <c r="H3" s="154"/>
      <c r="I3" s="154"/>
      <c r="J3" s="154"/>
      <c r="K3" s="154"/>
    </row>
    <row r="4" spans="1:11" s="17" customFormat="1" ht="18" customHeight="1" x14ac:dyDescent="0.15">
      <c r="A4" s="184"/>
      <c r="B4" s="184" t="s">
        <v>21</v>
      </c>
      <c r="C4" s="179" t="s">
        <v>107</v>
      </c>
      <c r="D4" s="179"/>
      <c r="E4" s="179"/>
      <c r="F4" s="179"/>
      <c r="G4" s="179" t="s">
        <v>112</v>
      </c>
      <c r="H4" s="179"/>
      <c r="I4" s="179"/>
    </row>
    <row r="5" spans="1:11" s="17" customFormat="1" ht="18" customHeight="1" x14ac:dyDescent="0.15">
      <c r="A5" s="185"/>
      <c r="B5" s="185"/>
      <c r="C5" s="23" t="s">
        <v>24</v>
      </c>
      <c r="D5" s="19" t="s">
        <v>25</v>
      </c>
      <c r="E5" s="19" t="s">
        <v>26</v>
      </c>
      <c r="F5" s="23" t="s">
        <v>27</v>
      </c>
      <c r="G5" s="19" t="s">
        <v>25</v>
      </c>
      <c r="H5" s="19" t="s">
        <v>26</v>
      </c>
      <c r="I5" s="23" t="s">
        <v>27</v>
      </c>
    </row>
    <row r="6" spans="1:11" ht="18" customHeight="1" x14ac:dyDescent="0.15">
      <c r="A6" s="38" t="s">
        <v>1</v>
      </c>
      <c r="B6" s="46" t="s">
        <v>22</v>
      </c>
      <c r="C6" s="39"/>
      <c r="D6" s="15"/>
      <c r="E6" s="15"/>
      <c r="F6" s="15"/>
      <c r="G6" s="15"/>
      <c r="H6" s="15"/>
      <c r="I6" s="37"/>
    </row>
    <row r="7" spans="1:11" ht="18" customHeight="1" x14ac:dyDescent="0.15">
      <c r="A7" s="33" t="s">
        <v>2</v>
      </c>
      <c r="B7" s="26" t="s">
        <v>23</v>
      </c>
      <c r="C7" s="34"/>
      <c r="D7" s="3"/>
      <c r="E7" s="3"/>
      <c r="F7" s="3"/>
      <c r="G7" s="3"/>
      <c r="H7" s="3"/>
      <c r="I7" s="3"/>
    </row>
    <row r="8" spans="1:11" ht="18" customHeight="1" x14ac:dyDescent="0.15">
      <c r="A8" s="40" t="s">
        <v>93</v>
      </c>
      <c r="B8" s="40" t="s">
        <v>94</v>
      </c>
      <c r="C8" s="41"/>
      <c r="D8" s="101"/>
      <c r="E8" s="101"/>
      <c r="F8" s="18"/>
      <c r="G8" s="101"/>
      <c r="H8" s="101"/>
      <c r="I8" s="18"/>
    </row>
    <row r="9" spans="1:11" ht="18" customHeight="1" x14ac:dyDescent="0.15"/>
    <row r="10" spans="1:11" s="17" customFormat="1" ht="18" customHeight="1" x14ac:dyDescent="0.15">
      <c r="A10" s="184"/>
      <c r="B10" s="184" t="s">
        <v>21</v>
      </c>
      <c r="C10" s="180" t="s">
        <v>108</v>
      </c>
      <c r="D10" s="180"/>
      <c r="E10" s="180"/>
      <c r="F10" s="180" t="s">
        <v>109</v>
      </c>
      <c r="G10" s="180"/>
      <c r="H10" s="180"/>
      <c r="I10" s="181" t="s">
        <v>109</v>
      </c>
      <c r="J10" s="182"/>
      <c r="K10" s="183"/>
    </row>
    <row r="11" spans="1:11" s="17" customFormat="1" ht="18" customHeight="1" x14ac:dyDescent="0.15">
      <c r="A11" s="185"/>
      <c r="B11" s="185"/>
      <c r="C11" s="19" t="s">
        <v>25</v>
      </c>
      <c r="D11" s="19" t="s">
        <v>26</v>
      </c>
      <c r="E11" s="23" t="s">
        <v>27</v>
      </c>
      <c r="F11" s="19" t="s">
        <v>25</v>
      </c>
      <c r="G11" s="19" t="s">
        <v>26</v>
      </c>
      <c r="H11" s="23" t="s">
        <v>27</v>
      </c>
      <c r="I11" s="19" t="s">
        <v>25</v>
      </c>
      <c r="J11" s="19" t="s">
        <v>26</v>
      </c>
      <c r="K11" s="23" t="s">
        <v>27</v>
      </c>
    </row>
    <row r="12" spans="1:11" ht="18" customHeight="1" x14ac:dyDescent="0.15">
      <c r="A12" s="38" t="s">
        <v>1</v>
      </c>
      <c r="B12" s="46" t="s">
        <v>22</v>
      </c>
      <c r="C12" s="15"/>
      <c r="D12" s="15"/>
      <c r="E12" s="15"/>
      <c r="F12" s="15"/>
      <c r="G12" s="15"/>
      <c r="H12" s="27"/>
      <c r="I12" s="27"/>
      <c r="J12" s="15"/>
      <c r="K12" s="27"/>
    </row>
    <row r="13" spans="1:11" ht="18" customHeight="1" x14ac:dyDescent="0.15">
      <c r="A13" s="33" t="s">
        <v>2</v>
      </c>
      <c r="B13" s="26" t="s">
        <v>23</v>
      </c>
      <c r="C13" s="3"/>
      <c r="D13" s="3"/>
      <c r="E13" s="3"/>
      <c r="F13" s="3"/>
      <c r="G13" s="3"/>
      <c r="H13" s="28"/>
      <c r="I13" s="28"/>
      <c r="J13" s="3"/>
      <c r="K13" s="28"/>
    </row>
    <row r="14" spans="1:11" ht="18" customHeight="1" x14ac:dyDescent="0.15">
      <c r="A14" s="40" t="s">
        <v>93</v>
      </c>
      <c r="B14" s="40" t="s">
        <v>94</v>
      </c>
      <c r="C14" s="101"/>
      <c r="D14" s="101"/>
      <c r="E14" s="18"/>
      <c r="F14" s="101"/>
      <c r="G14" s="101"/>
      <c r="H14" s="42"/>
      <c r="I14" s="102"/>
      <c r="J14" s="101"/>
      <c r="K14" s="42"/>
    </row>
    <row r="15" spans="1:11" ht="18" customHeight="1" x14ac:dyDescent="0.15"/>
    <row r="16" spans="1:11" ht="18" customHeight="1" x14ac:dyDescent="0.15">
      <c r="A16" s="184"/>
      <c r="B16" s="184" t="s">
        <v>21</v>
      </c>
      <c r="C16" s="176" t="s">
        <v>46</v>
      </c>
      <c r="D16" s="177"/>
      <c r="E16" s="178"/>
      <c r="F16" s="176" t="s">
        <v>46</v>
      </c>
      <c r="G16" s="177"/>
      <c r="H16" s="178"/>
    </row>
    <row r="17" spans="1:8" ht="18" customHeight="1" x14ac:dyDescent="0.15">
      <c r="A17" s="185"/>
      <c r="B17" s="185"/>
      <c r="C17" s="19" t="s">
        <v>25</v>
      </c>
      <c r="D17" s="19" t="s">
        <v>26</v>
      </c>
      <c r="E17" s="23" t="s">
        <v>27</v>
      </c>
      <c r="F17" s="19" t="s">
        <v>25</v>
      </c>
      <c r="G17" s="19" t="s">
        <v>26</v>
      </c>
      <c r="H17" s="23" t="s">
        <v>27</v>
      </c>
    </row>
    <row r="18" spans="1:8" ht="18" customHeight="1" x14ac:dyDescent="0.15">
      <c r="A18" s="38" t="s">
        <v>1</v>
      </c>
      <c r="B18" s="46" t="s">
        <v>22</v>
      </c>
      <c r="C18" s="15"/>
      <c r="D18" s="15"/>
      <c r="E18" s="15"/>
      <c r="F18" s="15"/>
      <c r="G18" s="15"/>
      <c r="H18" s="27"/>
    </row>
    <row r="19" spans="1:8" ht="18" customHeight="1" x14ac:dyDescent="0.15">
      <c r="A19" s="33" t="s">
        <v>2</v>
      </c>
      <c r="B19" s="26" t="s">
        <v>23</v>
      </c>
      <c r="C19" s="3"/>
      <c r="D19" s="3"/>
      <c r="E19" s="3"/>
      <c r="F19" s="3"/>
      <c r="G19" s="3"/>
      <c r="H19" s="28"/>
    </row>
    <row r="20" spans="1:8" ht="18" customHeight="1" x14ac:dyDescent="0.15">
      <c r="A20" s="40" t="s">
        <v>93</v>
      </c>
      <c r="B20" s="40" t="s">
        <v>94</v>
      </c>
      <c r="C20" s="101"/>
      <c r="D20" s="101"/>
      <c r="E20" s="18"/>
      <c r="F20" s="101"/>
      <c r="G20" s="101"/>
      <c r="H20" s="42"/>
    </row>
    <row r="21" spans="1:8" ht="18" customHeight="1" x14ac:dyDescent="0.15"/>
    <row r="22" spans="1:8" ht="18" customHeight="1" x14ac:dyDescent="0.15"/>
    <row r="23" spans="1:8" ht="18" customHeight="1" x14ac:dyDescent="0.15"/>
    <row r="24" spans="1:8" ht="18" customHeight="1" x14ac:dyDescent="0.15"/>
    <row r="25" spans="1:8" ht="18" customHeight="1" x14ac:dyDescent="0.15"/>
    <row r="26" spans="1:8" ht="18" customHeight="1" x14ac:dyDescent="0.15"/>
    <row r="27" spans="1:8" ht="18" customHeight="1" x14ac:dyDescent="0.15"/>
    <row r="28" spans="1:8" ht="18" customHeight="1" x14ac:dyDescent="0.15"/>
    <row r="29" spans="1:8" ht="18" customHeight="1" x14ac:dyDescent="0.15"/>
    <row r="30" spans="1:8" ht="18" customHeight="1" x14ac:dyDescent="0.15"/>
    <row r="31" spans="1:8" ht="18" customHeight="1" x14ac:dyDescent="0.15"/>
    <row r="32" spans="1:8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</sheetData>
  <customSheetViews>
    <customSheetView guid="{E5720ECD-1A2E-45AC-AA1A-3AAF454CC2D0}" fitToPage="1">
      <selection activeCell="C10" sqref="C10"/>
      <pageMargins left="0.70866141732283472" right="0.70866141732283472" top="0.74803149606299213" bottom="0.74803149606299213" header="0.31496062992125984" footer="0.31496062992125984"/>
      <pageSetup paperSize="9" scale="71" fitToHeight="0" orientation="portrait" r:id="rId1"/>
    </customSheetView>
  </customSheetViews>
  <mergeCells count="16">
    <mergeCell ref="A1:I1"/>
    <mergeCell ref="A2:K2"/>
    <mergeCell ref="C16:E16"/>
    <mergeCell ref="F16:H16"/>
    <mergeCell ref="F3:K3"/>
    <mergeCell ref="C4:F4"/>
    <mergeCell ref="G4:I4"/>
    <mergeCell ref="C10:E10"/>
    <mergeCell ref="F10:H10"/>
    <mergeCell ref="I10:K10"/>
    <mergeCell ref="A4:A5"/>
    <mergeCell ref="B4:B5"/>
    <mergeCell ref="A10:A11"/>
    <mergeCell ref="B10:B11"/>
    <mergeCell ref="A16:A17"/>
    <mergeCell ref="B16:B17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J191"/>
  <sheetViews>
    <sheetView zoomScale="90" zoomScaleNormal="90" workbookViewId="0">
      <selection activeCell="H20" sqref="H20"/>
    </sheetView>
  </sheetViews>
  <sheetFormatPr defaultRowHeight="13.5" x14ac:dyDescent="0.15"/>
  <cols>
    <col min="1" max="1" width="7.75" style="17" customWidth="1"/>
    <col min="2" max="2" width="7.125" style="17" customWidth="1"/>
    <col min="3" max="3" width="9.625" customWidth="1"/>
    <col min="4" max="10" width="20.625" customWidth="1"/>
  </cols>
  <sheetData>
    <row r="1" spans="1:10" ht="18.75" x14ac:dyDescent="0.15">
      <c r="A1" s="162" t="s">
        <v>51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8.75" x14ac:dyDescent="0.15">
      <c r="A2" s="120" t="s">
        <v>52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8" customHeight="1" x14ac:dyDescent="0.15">
      <c r="F3" s="154" t="s">
        <v>90</v>
      </c>
      <c r="G3" s="154"/>
      <c r="H3" s="154"/>
      <c r="I3" s="171"/>
      <c r="J3" s="172"/>
    </row>
    <row r="4" spans="1:10" ht="18" customHeight="1" thickBot="1" x14ac:dyDescent="0.2">
      <c r="J4" s="20" t="s">
        <v>33</v>
      </c>
    </row>
    <row r="5" spans="1:10" s="17" customFormat="1" ht="18" customHeight="1" thickTop="1" thickBot="1" x14ac:dyDescent="0.2">
      <c r="A5" s="5"/>
      <c r="B5" s="6"/>
      <c r="C5" s="6"/>
      <c r="D5" s="22" t="s">
        <v>110</v>
      </c>
      <c r="E5" s="22" t="s">
        <v>111</v>
      </c>
      <c r="F5" s="24" t="s">
        <v>108</v>
      </c>
      <c r="G5" s="24" t="s">
        <v>109</v>
      </c>
      <c r="H5" s="24" t="s">
        <v>109</v>
      </c>
      <c r="I5" s="118" t="s">
        <v>46</v>
      </c>
      <c r="J5" s="119" t="s">
        <v>46</v>
      </c>
    </row>
    <row r="6" spans="1:10" ht="18" customHeight="1" x14ac:dyDescent="0.15">
      <c r="A6" s="129" t="s">
        <v>1</v>
      </c>
      <c r="B6" s="149"/>
      <c r="C6" s="150"/>
      <c r="D6" s="4"/>
      <c r="E6" s="4"/>
      <c r="F6" s="4"/>
      <c r="G6" s="4"/>
      <c r="H6" s="4"/>
      <c r="I6" s="4"/>
      <c r="J6" s="9"/>
    </row>
    <row r="7" spans="1:10" ht="18" customHeight="1" x14ac:dyDescent="0.15">
      <c r="A7" s="166"/>
      <c r="B7" s="144"/>
      <c r="C7" s="145"/>
      <c r="D7" s="3"/>
      <c r="E7" s="3"/>
      <c r="F7" s="3"/>
      <c r="G7" s="3"/>
      <c r="H7" s="3"/>
      <c r="I7" s="3"/>
      <c r="J7" s="10"/>
    </row>
    <row r="8" spans="1:10" ht="18" customHeight="1" x14ac:dyDescent="0.15">
      <c r="A8" s="166"/>
      <c r="B8" s="144"/>
      <c r="C8" s="145"/>
      <c r="D8" s="3"/>
      <c r="E8" s="3"/>
      <c r="F8" s="3"/>
      <c r="G8" s="3"/>
      <c r="H8" s="3"/>
      <c r="I8" s="3"/>
      <c r="J8" s="10"/>
    </row>
    <row r="9" spans="1:10" ht="18" customHeight="1" x14ac:dyDescent="0.15">
      <c r="A9" s="166"/>
      <c r="B9" s="144"/>
      <c r="C9" s="145"/>
      <c r="D9" s="3"/>
      <c r="E9" s="3"/>
      <c r="F9" s="3"/>
      <c r="G9" s="3"/>
      <c r="H9" s="3"/>
      <c r="I9" s="3"/>
      <c r="J9" s="10"/>
    </row>
    <row r="10" spans="1:10" ht="18" customHeight="1" x14ac:dyDescent="0.15">
      <c r="A10" s="166"/>
      <c r="B10" s="144" t="s">
        <v>28</v>
      </c>
      <c r="C10" s="145"/>
      <c r="D10" s="3"/>
      <c r="E10" s="3"/>
      <c r="F10" s="3"/>
      <c r="G10" s="3"/>
      <c r="H10" s="3"/>
      <c r="I10" s="3"/>
      <c r="J10" s="10"/>
    </row>
    <row r="11" spans="1:10" ht="18" customHeight="1" thickBot="1" x14ac:dyDescent="0.2">
      <c r="A11" s="167"/>
      <c r="B11" s="151" t="s">
        <v>17</v>
      </c>
      <c r="C11" s="152"/>
      <c r="D11" s="11"/>
      <c r="E11" s="11"/>
      <c r="F11" s="11"/>
      <c r="G11" s="11"/>
      <c r="H11" s="11"/>
      <c r="I11" s="11"/>
      <c r="J11" s="12"/>
    </row>
    <row r="12" spans="1:10" ht="18" customHeight="1" x14ac:dyDescent="0.15"/>
    <row r="13" spans="1:10" ht="18" customHeight="1" x14ac:dyDescent="0.15"/>
    <row r="14" spans="1:10" ht="18" customHeight="1" x14ac:dyDescent="0.15"/>
    <row r="15" spans="1:10" ht="18" customHeight="1" x14ac:dyDescent="0.15"/>
    <row r="16" spans="1:10" ht="18" customHeight="1" x14ac:dyDescent="0.15"/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  <row r="27" ht="18" customHeight="1" x14ac:dyDescent="0.15"/>
    <row r="28" ht="18" customHeight="1" x14ac:dyDescent="0.15"/>
    <row r="29" ht="18" customHeight="1" x14ac:dyDescent="0.15"/>
    <row r="30" ht="18" customHeight="1" x14ac:dyDescent="0.15"/>
    <row r="31" ht="18" customHeight="1" x14ac:dyDescent="0.15"/>
    <row r="3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</sheetData>
  <customSheetViews>
    <customSheetView guid="{E5720ECD-1A2E-45AC-AA1A-3AAF454CC2D0}" fitToPage="1">
      <selection activeCell="C10" sqref="C10"/>
      <pageMargins left="0.70866141732283472" right="0.70866141732283472" top="0.74803149606299213" bottom="0.74803149606299213" header="0.31496062992125984" footer="0.31496062992125984"/>
      <pageSetup paperSize="9" scale="52" fitToHeight="0" orientation="portrait" r:id="rId1"/>
    </customSheetView>
  </customSheetViews>
  <mergeCells count="10">
    <mergeCell ref="A1:J1"/>
    <mergeCell ref="A2:J2"/>
    <mergeCell ref="F3:J3"/>
    <mergeCell ref="A6:A11"/>
    <mergeCell ref="B6:C6"/>
    <mergeCell ref="B7:C7"/>
    <mergeCell ref="B9:C9"/>
    <mergeCell ref="B10:C10"/>
    <mergeCell ref="B11:C11"/>
    <mergeCell ref="B8:C8"/>
  </mergeCells>
  <phoneticPr fontId="1"/>
  <pageMargins left="0.70866141732283472" right="0.70866141732283472" top="0.74803149606299213" bottom="0.74803149606299213" header="0.31496062992125984" footer="0.31496062992125984"/>
  <pageSetup paperSize="9" scale="79" fitToHeight="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I193"/>
  <sheetViews>
    <sheetView zoomScale="80" zoomScaleNormal="80" workbookViewId="0">
      <selection activeCell="G9" sqref="G9"/>
    </sheetView>
  </sheetViews>
  <sheetFormatPr defaultRowHeight="13.5" x14ac:dyDescent="0.15"/>
  <cols>
    <col min="1" max="1" width="9.625" style="1" customWidth="1"/>
    <col min="2" max="2" width="21" bestFit="1" customWidth="1"/>
    <col min="3" max="9" width="20.625" customWidth="1"/>
  </cols>
  <sheetData>
    <row r="1" spans="1:9" ht="18.75" x14ac:dyDescent="0.15">
      <c r="A1" s="162" t="s">
        <v>54</v>
      </c>
      <c r="B1" s="162"/>
      <c r="C1" s="162"/>
      <c r="D1" s="162"/>
      <c r="E1" s="162"/>
      <c r="F1" s="162"/>
      <c r="G1" s="162"/>
      <c r="H1" s="162"/>
      <c r="I1" s="162"/>
    </row>
    <row r="2" spans="1:9" ht="18.75" x14ac:dyDescent="0.15">
      <c r="A2" s="120" t="s">
        <v>55</v>
      </c>
      <c r="B2" s="120"/>
      <c r="C2" s="120"/>
      <c r="D2" s="120"/>
      <c r="E2" s="120"/>
      <c r="F2" s="120"/>
      <c r="G2" s="120"/>
      <c r="H2" s="120"/>
      <c r="I2" s="120"/>
    </row>
    <row r="3" spans="1:9" ht="18" customHeight="1" x14ac:dyDescent="0.15">
      <c r="E3" s="154" t="s">
        <v>90</v>
      </c>
      <c r="F3" s="154"/>
      <c r="G3" s="154"/>
      <c r="H3" s="171"/>
      <c r="I3" s="172"/>
    </row>
    <row r="4" spans="1:9" ht="18" customHeight="1" thickBot="1" x14ac:dyDescent="0.2">
      <c r="I4" s="2" t="s">
        <v>30</v>
      </c>
    </row>
    <row r="5" spans="1:9" s="1" customFormat="1" ht="18" customHeight="1" thickBot="1" x14ac:dyDescent="0.2">
      <c r="A5" s="58" t="s">
        <v>53</v>
      </c>
      <c r="B5" s="50"/>
      <c r="C5" s="51" t="str">
        <f>年度ごとの需給の見通し!E6</f>
        <v>令和２年度（実績）</v>
      </c>
      <c r="D5" s="51" t="str">
        <f>年度ごとの需給の見通し!F6</f>
        <v>令和３年度（実績見込）</v>
      </c>
      <c r="E5" s="52" t="str">
        <f>年度ごとの需給の見通し!G6</f>
        <v>令和４年度（初年度）</v>
      </c>
      <c r="F5" s="52" t="str">
        <f>年度ごとの需給の見通し!H6</f>
        <v>令和５年度</v>
      </c>
      <c r="G5" s="52" t="str">
        <f>年度ごとの需給の見通し!I6</f>
        <v>令和６年度</v>
      </c>
      <c r="H5" s="52"/>
      <c r="I5" s="53"/>
    </row>
    <row r="6" spans="1:9" ht="18" customHeight="1" x14ac:dyDescent="0.15">
      <c r="A6" s="186" t="s">
        <v>91</v>
      </c>
      <c r="B6" s="4" t="s">
        <v>34</v>
      </c>
      <c r="C6" s="4"/>
      <c r="D6" s="4"/>
      <c r="E6" s="4"/>
      <c r="F6" s="4"/>
      <c r="G6" s="4"/>
      <c r="H6" s="4"/>
      <c r="I6" s="54"/>
    </row>
    <row r="7" spans="1:9" ht="18" customHeight="1" x14ac:dyDescent="0.15">
      <c r="A7" s="187"/>
      <c r="B7" s="3" t="s">
        <v>0</v>
      </c>
      <c r="C7" s="3">
        <v>1281</v>
      </c>
      <c r="D7" s="3">
        <v>1276</v>
      </c>
      <c r="E7" s="3">
        <v>1280</v>
      </c>
      <c r="F7" s="3">
        <v>1280</v>
      </c>
      <c r="G7" s="3">
        <v>1280</v>
      </c>
      <c r="H7" s="3"/>
      <c r="I7" s="3"/>
    </row>
    <row r="8" spans="1:9" ht="18" customHeight="1" thickBot="1" x14ac:dyDescent="0.2">
      <c r="A8" s="187"/>
      <c r="B8" s="3" t="s">
        <v>35</v>
      </c>
      <c r="C8" s="3">
        <v>1281</v>
      </c>
      <c r="D8" s="3">
        <v>1276</v>
      </c>
      <c r="E8" s="3">
        <v>1280</v>
      </c>
      <c r="F8" s="3">
        <v>1280</v>
      </c>
      <c r="G8" s="3">
        <v>1280</v>
      </c>
      <c r="H8" s="3"/>
      <c r="I8" s="55"/>
    </row>
    <row r="9" spans="1:9" ht="18" customHeight="1" x14ac:dyDescent="0.15">
      <c r="A9" s="186"/>
      <c r="B9" s="4" t="s">
        <v>34</v>
      </c>
      <c r="C9" s="4"/>
      <c r="D9" s="4"/>
      <c r="E9" s="4"/>
      <c r="F9" s="4"/>
      <c r="G9" s="4"/>
      <c r="H9" s="4"/>
      <c r="I9" s="54"/>
    </row>
    <row r="10" spans="1:9" ht="18" customHeight="1" x14ac:dyDescent="0.15">
      <c r="A10" s="187"/>
      <c r="B10" s="3" t="s">
        <v>0</v>
      </c>
      <c r="C10" s="3"/>
      <c r="D10" s="3"/>
      <c r="E10" s="3"/>
      <c r="F10" s="3"/>
      <c r="G10" s="3"/>
      <c r="H10" s="3"/>
      <c r="I10" s="55"/>
    </row>
    <row r="11" spans="1:9" ht="18" customHeight="1" thickBot="1" x14ac:dyDescent="0.2">
      <c r="A11" s="187"/>
      <c r="B11" s="3" t="s">
        <v>35</v>
      </c>
      <c r="C11" s="3"/>
      <c r="D11" s="3"/>
      <c r="E11" s="3"/>
      <c r="F11" s="3"/>
      <c r="G11" s="3"/>
      <c r="H11" s="3"/>
      <c r="I11" s="55"/>
    </row>
    <row r="12" spans="1:9" ht="18" customHeight="1" x14ac:dyDescent="0.15">
      <c r="A12" s="188"/>
      <c r="B12" s="4" t="s">
        <v>34</v>
      </c>
      <c r="C12" s="4"/>
      <c r="D12" s="4"/>
      <c r="E12" s="4"/>
      <c r="F12" s="4"/>
      <c r="G12" s="4"/>
      <c r="H12" s="4"/>
      <c r="I12" s="54"/>
    </row>
    <row r="13" spans="1:9" ht="18" customHeight="1" x14ac:dyDescent="0.15">
      <c r="A13" s="189"/>
      <c r="B13" s="3" t="s">
        <v>0</v>
      </c>
      <c r="C13" s="3"/>
      <c r="D13" s="3"/>
      <c r="E13" s="3"/>
      <c r="F13" s="3"/>
      <c r="G13" s="3"/>
      <c r="H13" s="3"/>
      <c r="I13" s="55"/>
    </row>
    <row r="14" spans="1:9" ht="18" customHeight="1" thickBot="1" x14ac:dyDescent="0.2">
      <c r="A14" s="190"/>
      <c r="B14" s="43" t="s">
        <v>35</v>
      </c>
      <c r="C14" s="43"/>
      <c r="D14" s="43"/>
      <c r="E14" s="43"/>
      <c r="F14" s="43"/>
      <c r="G14" s="43"/>
      <c r="H14" s="43"/>
      <c r="I14" s="56"/>
    </row>
    <row r="15" spans="1:9" ht="18" customHeight="1" x14ac:dyDescent="0.15"/>
    <row r="16" spans="1:9" ht="18" customHeight="1" x14ac:dyDescent="0.15"/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  <row r="24" ht="18" customHeight="1" x14ac:dyDescent="0.15"/>
    <row r="25" ht="18" customHeight="1" x14ac:dyDescent="0.15"/>
    <row r="26" ht="18" customHeight="1" x14ac:dyDescent="0.15"/>
    <row r="27" ht="18" customHeight="1" x14ac:dyDescent="0.15"/>
    <row r="28" ht="18" customHeight="1" x14ac:dyDescent="0.15"/>
    <row r="29" ht="18" customHeight="1" x14ac:dyDescent="0.15"/>
    <row r="30" ht="18" customHeight="1" x14ac:dyDescent="0.15"/>
    <row r="31" ht="18" customHeight="1" x14ac:dyDescent="0.15"/>
    <row r="32" ht="18" customHeight="1" x14ac:dyDescent="0.15"/>
    <row r="33" ht="18" customHeight="1" x14ac:dyDescent="0.15"/>
    <row r="34" ht="18" customHeight="1" x14ac:dyDescent="0.15"/>
    <row r="35" ht="18" customHeight="1" x14ac:dyDescent="0.15"/>
    <row r="36" ht="18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18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</sheetData>
  <customSheetViews>
    <customSheetView guid="{E5720ECD-1A2E-45AC-AA1A-3AAF454CC2D0}" fitToPage="1">
      <selection activeCell="C10" sqref="C10"/>
      <pageMargins left="0.70866141732283472" right="0.70866141732283472" top="0.74803149606299213" bottom="0.74803149606299213" header="0.31496062992125984" footer="0.31496062992125984"/>
      <pageSetup paperSize="9" scale="50" fitToHeight="0" orientation="portrait" r:id="rId1"/>
    </customSheetView>
  </customSheetViews>
  <mergeCells count="6">
    <mergeCell ref="A1:I1"/>
    <mergeCell ref="A2:I2"/>
    <mergeCell ref="A6:A8"/>
    <mergeCell ref="A9:A11"/>
    <mergeCell ref="A12:A14"/>
    <mergeCell ref="E3:I3"/>
  </mergeCells>
  <phoneticPr fontI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L65"/>
  <sheetViews>
    <sheetView zoomScale="70" zoomScaleNormal="70" workbookViewId="0">
      <selection activeCell="K30" sqref="K30:K31"/>
    </sheetView>
  </sheetViews>
  <sheetFormatPr defaultRowHeight="13.5" x14ac:dyDescent="0.15"/>
  <cols>
    <col min="1" max="1" width="5.625" customWidth="1"/>
    <col min="2" max="3" width="8.625" style="17" customWidth="1"/>
    <col min="4" max="4" width="14.625" customWidth="1"/>
    <col min="5" max="5" width="7.625" style="17" customWidth="1"/>
    <col min="6" max="12" width="12.625" customWidth="1"/>
  </cols>
  <sheetData>
    <row r="1" spans="1:12" ht="24.95" customHeight="1" x14ac:dyDescent="0.15">
      <c r="A1" s="199" t="s">
        <v>87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200"/>
    </row>
    <row r="2" spans="1:12" ht="24.95" customHeight="1" x14ac:dyDescent="0.15">
      <c r="A2" s="201"/>
      <c r="B2" s="201"/>
      <c r="C2" s="201"/>
      <c r="D2" s="201"/>
      <c r="E2" s="201"/>
      <c r="F2" s="201"/>
      <c r="G2" s="201"/>
      <c r="H2" s="201"/>
      <c r="I2" s="59"/>
      <c r="J2" s="202" t="s">
        <v>92</v>
      </c>
      <c r="K2" s="202"/>
      <c r="L2" s="203"/>
    </row>
    <row r="3" spans="1:12" ht="24.95" customHeight="1" thickBot="1" x14ac:dyDescent="0.2">
      <c r="A3" s="204" t="s">
        <v>56</v>
      </c>
      <c r="B3" s="204"/>
      <c r="C3" s="204"/>
      <c r="D3" s="204"/>
      <c r="E3" s="60"/>
      <c r="F3" s="59"/>
      <c r="G3" s="59"/>
      <c r="H3" s="59"/>
      <c r="I3" s="59"/>
      <c r="J3" s="205" t="s">
        <v>98</v>
      </c>
      <c r="K3" s="205"/>
      <c r="L3" s="206"/>
    </row>
    <row r="4" spans="1:12" ht="24.95" customHeight="1" thickTop="1" x14ac:dyDescent="0.15">
      <c r="A4" s="61"/>
      <c r="B4" s="62"/>
      <c r="C4" s="62"/>
      <c r="D4" s="63"/>
      <c r="E4" s="64"/>
      <c r="F4" s="198" t="s">
        <v>99</v>
      </c>
      <c r="G4" s="198" t="s">
        <v>100</v>
      </c>
      <c r="H4" s="198" t="s">
        <v>101</v>
      </c>
      <c r="I4" s="191" t="s">
        <v>46</v>
      </c>
      <c r="J4" s="191" t="s">
        <v>46</v>
      </c>
      <c r="K4" s="209" t="s">
        <v>46</v>
      </c>
      <c r="L4" s="215" t="s">
        <v>46</v>
      </c>
    </row>
    <row r="5" spans="1:12" ht="24.95" customHeight="1" x14ac:dyDescent="0.15">
      <c r="A5" s="217" t="s">
        <v>57</v>
      </c>
      <c r="B5" s="65" t="s">
        <v>58</v>
      </c>
      <c r="C5" s="66" t="s">
        <v>59</v>
      </c>
      <c r="D5" s="67"/>
      <c r="E5" s="68"/>
      <c r="F5" s="192"/>
      <c r="G5" s="192"/>
      <c r="H5" s="192"/>
      <c r="I5" s="192"/>
      <c r="J5" s="192"/>
      <c r="K5" s="210"/>
      <c r="L5" s="216"/>
    </row>
    <row r="6" spans="1:12" ht="24.95" customHeight="1" x14ac:dyDescent="0.15">
      <c r="A6" s="218"/>
      <c r="B6" s="220" t="s">
        <v>60</v>
      </c>
      <c r="C6" s="220"/>
      <c r="D6" s="65" t="s">
        <v>61</v>
      </c>
      <c r="E6" s="65" t="s">
        <v>62</v>
      </c>
      <c r="F6" s="69"/>
      <c r="G6" s="69"/>
      <c r="H6" s="69"/>
      <c r="I6" s="69"/>
      <c r="J6" s="69"/>
      <c r="K6" s="70"/>
      <c r="L6" s="71"/>
    </row>
    <row r="7" spans="1:12" ht="24.95" customHeight="1" x14ac:dyDescent="0.15">
      <c r="A7" s="218"/>
      <c r="B7" s="221"/>
      <c r="C7" s="221"/>
      <c r="D7" s="65" t="s">
        <v>63</v>
      </c>
      <c r="E7" s="65" t="s">
        <v>64</v>
      </c>
      <c r="F7" s="69"/>
      <c r="G7" s="69"/>
      <c r="H7" s="69"/>
      <c r="I7" s="69"/>
      <c r="J7" s="69"/>
      <c r="K7" s="70"/>
      <c r="L7" s="71"/>
    </row>
    <row r="8" spans="1:12" ht="24.95" customHeight="1" x14ac:dyDescent="0.15">
      <c r="A8" s="218"/>
      <c r="B8" s="194"/>
      <c r="C8" s="193"/>
      <c r="D8" s="65" t="s">
        <v>61</v>
      </c>
      <c r="E8" s="65" t="s">
        <v>62</v>
      </c>
      <c r="F8" s="69"/>
      <c r="G8" s="69"/>
      <c r="H8" s="69"/>
      <c r="I8" s="69"/>
      <c r="J8" s="69"/>
      <c r="K8" s="70"/>
      <c r="L8" s="71"/>
    </row>
    <row r="9" spans="1:12" ht="24.95" customHeight="1" x14ac:dyDescent="0.15">
      <c r="A9" s="218"/>
      <c r="B9" s="222"/>
      <c r="C9" s="193"/>
      <c r="D9" s="65" t="s">
        <v>63</v>
      </c>
      <c r="E9" s="65" t="s">
        <v>64</v>
      </c>
      <c r="F9" s="69"/>
      <c r="G9" s="69"/>
      <c r="H9" s="69"/>
      <c r="I9" s="69"/>
      <c r="J9" s="69"/>
      <c r="K9" s="70"/>
      <c r="L9" s="71"/>
    </row>
    <row r="10" spans="1:12" ht="24.95" customHeight="1" x14ac:dyDescent="0.15">
      <c r="A10" s="218"/>
      <c r="B10" s="194" t="s">
        <v>65</v>
      </c>
      <c r="C10" s="195"/>
      <c r="D10" s="65" t="s">
        <v>61</v>
      </c>
      <c r="E10" s="65" t="s">
        <v>62</v>
      </c>
      <c r="F10" s="69"/>
      <c r="G10" s="69"/>
      <c r="H10" s="69"/>
      <c r="I10" s="69"/>
      <c r="J10" s="69"/>
      <c r="K10" s="70"/>
      <c r="L10" s="71"/>
    </row>
    <row r="11" spans="1:12" ht="24.95" customHeight="1" thickBot="1" x14ac:dyDescent="0.2">
      <c r="A11" s="219"/>
      <c r="B11" s="196"/>
      <c r="C11" s="197"/>
      <c r="D11" s="72" t="s">
        <v>63</v>
      </c>
      <c r="E11" s="72" t="s">
        <v>64</v>
      </c>
      <c r="F11" s="73"/>
      <c r="G11" s="73"/>
      <c r="H11" s="73"/>
      <c r="I11" s="73"/>
      <c r="J11" s="73"/>
      <c r="K11" s="74"/>
      <c r="L11" s="75"/>
    </row>
    <row r="12" spans="1:12" ht="24.95" customHeight="1" thickTop="1" thickBot="1" x14ac:dyDescent="0.2">
      <c r="A12" s="207" t="s">
        <v>66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59"/>
    </row>
    <row r="13" spans="1:12" s="17" customFormat="1" ht="33.950000000000003" customHeight="1" x14ac:dyDescent="0.15">
      <c r="A13" s="76" t="s">
        <v>46</v>
      </c>
      <c r="B13" s="208" t="s">
        <v>58</v>
      </c>
      <c r="C13" s="208"/>
      <c r="D13" s="208" t="s">
        <v>59</v>
      </c>
      <c r="E13" s="208"/>
      <c r="F13" s="77" t="s">
        <v>61</v>
      </c>
      <c r="G13" s="78" t="s">
        <v>67</v>
      </c>
      <c r="H13" s="77" t="s">
        <v>68</v>
      </c>
      <c r="I13" s="79" t="s">
        <v>69</v>
      </c>
      <c r="J13" s="79" t="s">
        <v>70</v>
      </c>
      <c r="K13" s="80" t="s">
        <v>71</v>
      </c>
      <c r="L13" s="60"/>
    </row>
    <row r="14" spans="1:12" ht="24.95" customHeight="1" thickBot="1" x14ac:dyDescent="0.2">
      <c r="A14" s="81"/>
      <c r="B14" s="211"/>
      <c r="C14" s="211"/>
      <c r="D14" s="211"/>
      <c r="E14" s="212"/>
      <c r="F14" s="82"/>
      <c r="G14" s="83"/>
      <c r="H14" s="83"/>
      <c r="I14" s="83"/>
      <c r="J14" s="83"/>
      <c r="K14" s="84"/>
      <c r="L14" s="59"/>
    </row>
    <row r="15" spans="1:12" ht="24.95" customHeight="1" x14ac:dyDescent="0.15">
      <c r="A15" s="214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</row>
    <row r="16" spans="1:12" ht="24.95" customHeight="1" thickBot="1" x14ac:dyDescent="0.2">
      <c r="A16" s="204" t="s">
        <v>72</v>
      </c>
      <c r="B16" s="204"/>
      <c r="C16" s="204"/>
      <c r="D16" s="204"/>
      <c r="E16" s="60"/>
      <c r="F16" s="59"/>
      <c r="G16" s="59"/>
      <c r="H16" s="59"/>
      <c r="I16" s="59"/>
      <c r="J16" s="213"/>
      <c r="K16" s="213"/>
      <c r="L16" s="59"/>
    </row>
    <row r="17" spans="1:12" ht="24.95" customHeight="1" thickTop="1" x14ac:dyDescent="0.15">
      <c r="A17" s="61"/>
      <c r="B17" s="62"/>
      <c r="C17" s="62"/>
      <c r="D17" s="63"/>
      <c r="E17" s="64"/>
      <c r="F17" s="198" t="s">
        <v>99</v>
      </c>
      <c r="G17" s="198" t="s">
        <v>100</v>
      </c>
      <c r="H17" s="198" t="s">
        <v>101</v>
      </c>
      <c r="I17" s="191" t="s">
        <v>46</v>
      </c>
      <c r="J17" s="191" t="s">
        <v>46</v>
      </c>
      <c r="K17" s="209" t="s">
        <v>46</v>
      </c>
      <c r="L17" s="215" t="s">
        <v>46</v>
      </c>
    </row>
    <row r="18" spans="1:12" ht="24.95" customHeight="1" x14ac:dyDescent="0.15">
      <c r="A18" s="224" t="s">
        <v>73</v>
      </c>
      <c r="B18" s="227" t="s">
        <v>59</v>
      </c>
      <c r="C18" s="178"/>
      <c r="D18" s="67"/>
      <c r="E18" s="68"/>
      <c r="F18" s="192"/>
      <c r="G18" s="192"/>
      <c r="H18" s="192"/>
      <c r="I18" s="192"/>
      <c r="J18" s="192"/>
      <c r="K18" s="210"/>
      <c r="L18" s="216"/>
    </row>
    <row r="19" spans="1:12" ht="24.95" customHeight="1" x14ac:dyDescent="0.15">
      <c r="A19" s="225"/>
      <c r="B19" s="194" t="s">
        <v>1</v>
      </c>
      <c r="C19" s="195"/>
      <c r="D19" s="65" t="s">
        <v>61</v>
      </c>
      <c r="E19" s="65" t="s">
        <v>62</v>
      </c>
      <c r="F19" s="69"/>
      <c r="G19" s="69"/>
      <c r="H19" s="69"/>
      <c r="I19" s="69"/>
      <c r="J19" s="69"/>
      <c r="K19" s="70"/>
      <c r="L19" s="71"/>
    </row>
    <row r="20" spans="1:12" ht="24.95" customHeight="1" x14ac:dyDescent="0.15">
      <c r="A20" s="225"/>
      <c r="B20" s="222"/>
      <c r="C20" s="228"/>
      <c r="D20" s="65" t="s">
        <v>74</v>
      </c>
      <c r="E20" s="65" t="s">
        <v>75</v>
      </c>
      <c r="F20" s="69"/>
      <c r="G20" s="69"/>
      <c r="H20" s="69"/>
      <c r="I20" s="69"/>
      <c r="J20" s="69"/>
      <c r="K20" s="70"/>
      <c r="L20" s="71"/>
    </row>
    <row r="21" spans="1:12" ht="24.95" customHeight="1" x14ac:dyDescent="0.15">
      <c r="A21" s="225"/>
      <c r="B21" s="194" t="s">
        <v>2</v>
      </c>
      <c r="C21" s="195"/>
      <c r="D21" s="65" t="s">
        <v>61</v>
      </c>
      <c r="E21" s="65" t="s">
        <v>62</v>
      </c>
      <c r="F21" s="69"/>
      <c r="G21" s="69"/>
      <c r="H21" s="69"/>
      <c r="I21" s="69"/>
      <c r="J21" s="69"/>
      <c r="K21" s="70"/>
      <c r="L21" s="71"/>
    </row>
    <row r="22" spans="1:12" ht="24.95" customHeight="1" x14ac:dyDescent="0.15">
      <c r="A22" s="225"/>
      <c r="B22" s="222"/>
      <c r="C22" s="228"/>
      <c r="D22" s="65" t="s">
        <v>74</v>
      </c>
      <c r="E22" s="65" t="s">
        <v>76</v>
      </c>
      <c r="F22" s="69"/>
      <c r="G22" s="69"/>
      <c r="H22" s="69"/>
      <c r="I22" s="69"/>
      <c r="J22" s="69"/>
      <c r="K22" s="70"/>
      <c r="L22" s="71"/>
    </row>
    <row r="23" spans="1:12" ht="24.95" customHeight="1" x14ac:dyDescent="0.15">
      <c r="A23" s="225"/>
      <c r="B23" s="193"/>
      <c r="C23" s="193"/>
      <c r="D23" s="65" t="s">
        <v>61</v>
      </c>
      <c r="E23" s="65" t="s">
        <v>62</v>
      </c>
      <c r="F23" s="69"/>
      <c r="G23" s="69"/>
      <c r="H23" s="69"/>
      <c r="I23" s="69"/>
      <c r="J23" s="69"/>
      <c r="K23" s="70"/>
      <c r="L23" s="71"/>
    </row>
    <row r="24" spans="1:12" ht="24.95" customHeight="1" thickBot="1" x14ac:dyDescent="0.2">
      <c r="A24" s="226"/>
      <c r="B24" s="229"/>
      <c r="C24" s="229"/>
      <c r="D24" s="72" t="s">
        <v>74</v>
      </c>
      <c r="E24" s="72" t="s">
        <v>76</v>
      </c>
      <c r="F24" s="73"/>
      <c r="G24" s="73"/>
      <c r="H24" s="73"/>
      <c r="I24" s="73"/>
      <c r="J24" s="73"/>
      <c r="K24" s="74"/>
      <c r="L24" s="75"/>
    </row>
    <row r="25" spans="1:12" ht="24.95" customHeight="1" thickTop="1" thickBot="1" x14ac:dyDescent="0.2">
      <c r="A25" s="230" t="s">
        <v>77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59"/>
    </row>
    <row r="26" spans="1:12" ht="33.950000000000003" customHeight="1" x14ac:dyDescent="0.15">
      <c r="A26" s="76" t="s">
        <v>46</v>
      </c>
      <c r="B26" s="231" t="s">
        <v>58</v>
      </c>
      <c r="C26" s="232"/>
      <c r="D26" s="231" t="s">
        <v>59</v>
      </c>
      <c r="E26" s="232"/>
      <c r="F26" s="77" t="s">
        <v>61</v>
      </c>
      <c r="G26" s="78" t="s">
        <v>67</v>
      </c>
      <c r="H26" s="77" t="s">
        <v>78</v>
      </c>
      <c r="I26" s="79" t="s">
        <v>69</v>
      </c>
      <c r="J26" s="79" t="s">
        <v>70</v>
      </c>
      <c r="K26" s="80" t="s">
        <v>71</v>
      </c>
      <c r="L26" s="59"/>
    </row>
    <row r="27" spans="1:12" ht="24.95" customHeight="1" thickBot="1" x14ac:dyDescent="0.2">
      <c r="A27" s="81"/>
      <c r="B27" s="233"/>
      <c r="C27" s="234"/>
      <c r="D27" s="233"/>
      <c r="E27" s="234"/>
      <c r="F27" s="82"/>
      <c r="G27" s="83"/>
      <c r="H27" s="83"/>
      <c r="I27" s="83"/>
      <c r="J27" s="83"/>
      <c r="K27" s="84"/>
      <c r="L27" s="59"/>
    </row>
    <row r="28" spans="1:12" ht="24.95" customHeight="1" x14ac:dyDescent="0.15">
      <c r="A28" s="214"/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</row>
    <row r="29" spans="1:12" ht="24.95" customHeight="1" thickBot="1" x14ac:dyDescent="0.2">
      <c r="A29" s="204" t="s">
        <v>79</v>
      </c>
      <c r="B29" s="204"/>
      <c r="C29" s="204"/>
      <c r="D29" s="204"/>
      <c r="E29" s="60"/>
      <c r="F29" s="59"/>
      <c r="G29" s="59"/>
      <c r="H29" s="59"/>
      <c r="I29" s="59"/>
      <c r="J29" s="213"/>
      <c r="K29" s="213"/>
      <c r="L29" s="59"/>
    </row>
    <row r="30" spans="1:12" ht="24.95" customHeight="1" thickTop="1" x14ac:dyDescent="0.15">
      <c r="A30" s="85"/>
      <c r="B30" s="62"/>
      <c r="C30" s="62"/>
      <c r="D30" s="63"/>
      <c r="E30" s="64"/>
      <c r="F30" s="198" t="s">
        <v>99</v>
      </c>
      <c r="G30" s="198" t="s">
        <v>100</v>
      </c>
      <c r="H30" s="198" t="s">
        <v>101</v>
      </c>
      <c r="I30" s="191" t="s">
        <v>46</v>
      </c>
      <c r="J30" s="191" t="s">
        <v>46</v>
      </c>
      <c r="K30" s="209"/>
      <c r="L30" s="215"/>
    </row>
    <row r="31" spans="1:12" ht="24.95" customHeight="1" x14ac:dyDescent="0.15">
      <c r="A31" s="86"/>
      <c r="B31" s="240"/>
      <c r="C31" s="240"/>
      <c r="D31" s="87"/>
      <c r="E31" s="88"/>
      <c r="F31" s="192"/>
      <c r="G31" s="192"/>
      <c r="H31" s="192"/>
      <c r="I31" s="192"/>
      <c r="J31" s="192"/>
      <c r="K31" s="210"/>
      <c r="L31" s="216"/>
    </row>
    <row r="32" spans="1:12" ht="24.95" customHeight="1" x14ac:dyDescent="0.15">
      <c r="A32" s="241" t="s">
        <v>80</v>
      </c>
      <c r="B32" s="242"/>
      <c r="C32" s="195"/>
      <c r="D32" s="89" t="s">
        <v>61</v>
      </c>
      <c r="E32" s="89" t="s">
        <v>62</v>
      </c>
      <c r="F32" s="90"/>
      <c r="G32" s="90"/>
      <c r="H32" s="90"/>
      <c r="I32" s="90"/>
      <c r="J32" s="90"/>
      <c r="K32" s="90"/>
      <c r="L32" s="90"/>
    </row>
    <row r="33" spans="1:12" ht="24.95" customHeight="1" thickBot="1" x14ac:dyDescent="0.2">
      <c r="A33" s="243"/>
      <c r="B33" s="244"/>
      <c r="C33" s="197"/>
      <c r="D33" s="72" t="s">
        <v>81</v>
      </c>
      <c r="E33" s="72" t="s">
        <v>82</v>
      </c>
      <c r="F33" s="100"/>
      <c r="G33" s="100"/>
      <c r="H33" s="100"/>
      <c r="I33" s="100"/>
      <c r="J33" s="100"/>
      <c r="K33" s="100"/>
      <c r="L33" s="100"/>
    </row>
    <row r="34" spans="1:12" ht="24.95" customHeight="1" thickTop="1" thickBot="1" x14ac:dyDescent="0.2">
      <c r="A34" s="245" t="s">
        <v>83</v>
      </c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59"/>
    </row>
    <row r="35" spans="1:12" ht="33.950000000000003" customHeight="1" thickTop="1" x14ac:dyDescent="0.15">
      <c r="A35" s="91" t="s">
        <v>46</v>
      </c>
      <c r="B35" s="246" t="s">
        <v>84</v>
      </c>
      <c r="C35" s="247"/>
      <c r="D35" s="248"/>
      <c r="E35" s="92" t="s">
        <v>61</v>
      </c>
      <c r="F35" s="246" t="s">
        <v>85</v>
      </c>
      <c r="G35" s="249"/>
      <c r="H35" s="93" t="s">
        <v>86</v>
      </c>
      <c r="I35" s="94" t="s">
        <v>69</v>
      </c>
      <c r="J35" s="94" t="s">
        <v>70</v>
      </c>
      <c r="K35" s="95" t="s">
        <v>71</v>
      </c>
      <c r="L35" s="59"/>
    </row>
    <row r="36" spans="1:12" ht="24.95" customHeight="1" thickBot="1" x14ac:dyDescent="0.2">
      <c r="A36" s="96"/>
      <c r="B36" s="235"/>
      <c r="C36" s="236"/>
      <c r="D36" s="237"/>
      <c r="E36" s="97"/>
      <c r="F36" s="238"/>
      <c r="G36" s="239"/>
      <c r="H36" s="73"/>
      <c r="I36" s="73"/>
      <c r="J36" s="73"/>
      <c r="K36" s="75"/>
      <c r="L36" s="59"/>
    </row>
    <row r="37" spans="1:12" ht="24.95" customHeight="1" thickTop="1" x14ac:dyDescent="0.15">
      <c r="A37" s="223"/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</row>
    <row r="38" spans="1:12" ht="24.95" customHeight="1" x14ac:dyDescent="0.15">
      <c r="A38" s="59"/>
      <c r="B38" s="60"/>
      <c r="C38" s="60"/>
      <c r="D38" s="59"/>
      <c r="E38" s="60"/>
      <c r="F38" s="59"/>
      <c r="G38" s="59"/>
      <c r="H38" s="59"/>
      <c r="I38" s="59"/>
      <c r="J38" s="59"/>
      <c r="K38" s="59"/>
      <c r="L38" s="59"/>
    </row>
    <row r="39" spans="1:12" ht="24.95" customHeight="1" x14ac:dyDescent="0.15">
      <c r="A39" s="59"/>
      <c r="B39" s="60"/>
      <c r="C39" s="60"/>
      <c r="D39" s="59"/>
      <c r="E39" s="60"/>
      <c r="F39" s="59"/>
      <c r="G39" s="59"/>
      <c r="H39" s="59"/>
      <c r="I39" s="59"/>
      <c r="J39" s="59"/>
      <c r="K39" s="59"/>
      <c r="L39" s="59"/>
    </row>
    <row r="40" spans="1:12" ht="24.95" customHeight="1" x14ac:dyDescent="0.15">
      <c r="A40" s="59"/>
      <c r="B40" s="60"/>
      <c r="C40" s="60"/>
      <c r="D40" s="59"/>
      <c r="E40" s="60"/>
      <c r="F40" s="103"/>
      <c r="G40" s="59"/>
      <c r="H40" s="59"/>
      <c r="I40" s="59"/>
      <c r="J40" s="59"/>
      <c r="K40" s="59"/>
      <c r="L40" s="59"/>
    </row>
    <row r="41" spans="1:12" ht="24.95" customHeight="1" x14ac:dyDescent="0.15">
      <c r="A41" s="59"/>
      <c r="B41" s="60"/>
      <c r="C41" s="60"/>
      <c r="D41" s="59"/>
      <c r="E41" s="60"/>
      <c r="F41" s="59"/>
      <c r="G41" s="59"/>
      <c r="H41" s="59"/>
      <c r="I41" s="59"/>
      <c r="J41" s="59"/>
      <c r="K41" s="59"/>
      <c r="L41" s="59"/>
    </row>
    <row r="42" spans="1:12" ht="24.95" customHeight="1" x14ac:dyDescent="0.15"/>
    <row r="43" spans="1:12" ht="24.95" customHeight="1" x14ac:dyDescent="0.15"/>
    <row r="44" spans="1:12" ht="24.95" customHeight="1" x14ac:dyDescent="0.15"/>
    <row r="45" spans="1:12" ht="24.95" customHeight="1" x14ac:dyDescent="0.15"/>
    <row r="46" spans="1:12" ht="24.95" customHeight="1" x14ac:dyDescent="0.15"/>
    <row r="47" spans="1:12" ht="24.95" customHeight="1" x14ac:dyDescent="0.15"/>
    <row r="48" spans="1:12" ht="24.95" customHeight="1" x14ac:dyDescent="0.15"/>
    <row r="49" customFormat="1" ht="24.95" customHeight="1" x14ac:dyDescent="0.15"/>
    <row r="50" customFormat="1" ht="20.100000000000001" customHeight="1" x14ac:dyDescent="0.15"/>
    <row r="51" customFormat="1" ht="20.100000000000001" customHeight="1" x14ac:dyDescent="0.15"/>
    <row r="52" customFormat="1" ht="20.100000000000001" customHeight="1" x14ac:dyDescent="0.15"/>
    <row r="53" customFormat="1" ht="20.100000000000001" customHeight="1" x14ac:dyDescent="0.15"/>
    <row r="54" customFormat="1" ht="20.100000000000001" customHeight="1" x14ac:dyDescent="0.15"/>
    <row r="55" customFormat="1" ht="20.100000000000001" customHeight="1" x14ac:dyDescent="0.15"/>
    <row r="56" customFormat="1" ht="20.100000000000001" customHeight="1" x14ac:dyDescent="0.15"/>
    <row r="57" customFormat="1" ht="20.100000000000001" customHeight="1" x14ac:dyDescent="0.15"/>
    <row r="58" customFormat="1" ht="20.100000000000001" customHeight="1" x14ac:dyDescent="0.15"/>
    <row r="59" customFormat="1" ht="20.100000000000001" customHeight="1" x14ac:dyDescent="0.15"/>
    <row r="60" customFormat="1" ht="20.100000000000001" customHeight="1" x14ac:dyDescent="0.15"/>
    <row r="61" customFormat="1" ht="20.100000000000001" customHeight="1" x14ac:dyDescent="0.15"/>
    <row r="62" customFormat="1" ht="20.100000000000001" customHeight="1" x14ac:dyDescent="0.15"/>
    <row r="63" customFormat="1" ht="20.100000000000001" customHeight="1" x14ac:dyDescent="0.15"/>
    <row r="64" customFormat="1" ht="20.100000000000001" customHeight="1" x14ac:dyDescent="0.15"/>
    <row r="65" customFormat="1" ht="20.100000000000001" customHeight="1" x14ac:dyDescent="0.15"/>
  </sheetData>
  <mergeCells count="61">
    <mergeCell ref="B36:D36"/>
    <mergeCell ref="F36:G36"/>
    <mergeCell ref="A37:L37"/>
    <mergeCell ref="L30:L31"/>
    <mergeCell ref="B31:C31"/>
    <mergeCell ref="A32:C33"/>
    <mergeCell ref="A34:K34"/>
    <mergeCell ref="B35:D35"/>
    <mergeCell ref="F35:G35"/>
    <mergeCell ref="A29:D29"/>
    <mergeCell ref="J29:K29"/>
    <mergeCell ref="F30:F31"/>
    <mergeCell ref="G30:G31"/>
    <mergeCell ref="H30:H31"/>
    <mergeCell ref="I30:I31"/>
    <mergeCell ref="J30:J31"/>
    <mergeCell ref="K30:K31"/>
    <mergeCell ref="A28:L28"/>
    <mergeCell ref="L17:L18"/>
    <mergeCell ref="A18:A24"/>
    <mergeCell ref="B18:C18"/>
    <mergeCell ref="B19:C20"/>
    <mergeCell ref="B21:C22"/>
    <mergeCell ref="B23:C24"/>
    <mergeCell ref="A25:K25"/>
    <mergeCell ref="B26:C26"/>
    <mergeCell ref="D26:E26"/>
    <mergeCell ref="B27:C27"/>
    <mergeCell ref="D27:E27"/>
    <mergeCell ref="F17:F18"/>
    <mergeCell ref="G17:G18"/>
    <mergeCell ref="H17:H18"/>
    <mergeCell ref="I17:I18"/>
    <mergeCell ref="J17:J18"/>
    <mergeCell ref="A12:K12"/>
    <mergeCell ref="B13:C13"/>
    <mergeCell ref="K4:K5"/>
    <mergeCell ref="D13:E13"/>
    <mergeCell ref="B14:C14"/>
    <mergeCell ref="D14:E14"/>
    <mergeCell ref="A16:D16"/>
    <mergeCell ref="J16:K16"/>
    <mergeCell ref="A15:L15"/>
    <mergeCell ref="K17:K18"/>
    <mergeCell ref="L4:L5"/>
    <mergeCell ref="A5:A11"/>
    <mergeCell ref="B6:B7"/>
    <mergeCell ref="C6:C7"/>
    <mergeCell ref="B8:B9"/>
    <mergeCell ref="A1:L1"/>
    <mergeCell ref="A2:H2"/>
    <mergeCell ref="J2:L2"/>
    <mergeCell ref="A3:D3"/>
    <mergeCell ref="J3:L3"/>
    <mergeCell ref="I4:I5"/>
    <mergeCell ref="J4:J5"/>
    <mergeCell ref="C8:C9"/>
    <mergeCell ref="B10:C11"/>
    <mergeCell ref="F4:F5"/>
    <mergeCell ref="G4:G5"/>
    <mergeCell ref="H4:H5"/>
  </mergeCells>
  <phoneticPr fontId="1"/>
  <pageMargins left="0.70866141732283472" right="0.70866141732283472" top="0.74803149606299213" bottom="0.74803149606299213" header="0.31496062992125984" footer="0.31496062992125984"/>
  <pageSetup paperSize="8" orientation="portrait" r:id="rId1"/>
  <headerFooter>
    <oddHeader>&amp;R機密性○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年度ごとの需給の見通し</vt:lpstr>
      <vt:lpstr>ガスの取引に関する見通し</vt:lpstr>
      <vt:lpstr>原料調達</vt:lpstr>
      <vt:lpstr>国別原料調達</vt:lpstr>
      <vt:lpstr>ピーク時の需給計画</vt:lpstr>
      <vt:lpstr>ガス製造設備計画</vt:lpstr>
    </vt:vector>
  </TitlesOfParts>
  <Company>METI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</dc:creator>
  <cp:lastModifiedBy>019700</cp:lastModifiedBy>
  <cp:lastPrinted>2021-03-26T06:06:12Z</cp:lastPrinted>
  <dcterms:created xsi:type="dcterms:W3CDTF">2012-10-25T03:37:01Z</dcterms:created>
  <dcterms:modified xsi:type="dcterms:W3CDTF">2022-03-30T01:58:03Z</dcterms:modified>
</cp:coreProperties>
</file>