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2200\Desktop\"/>
    </mc:Choice>
  </mc:AlternateContent>
  <bookViews>
    <workbookView xWindow="0" yWindow="0" windowWidth="15360" windowHeight="7635"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C34" i="10"/>
  <c r="C35" i="10" s="1"/>
  <c r="C36" i="10" l="1"/>
  <c r="U34" i="10"/>
  <c r="U35" i="10" s="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<sst xmlns="http://schemas.openxmlformats.org/spreadsheetml/2006/main" count="1122" uniqueCount="598">
  <si>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</si>
  <si>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</si>
  <si>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</si>
  <si>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</si>
  <si>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</si>
  <si>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</si>
  <si>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</si>
  <si>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</si>
  <si>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</si>
  <si>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</si>
  <si>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</si>
  <si>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</si>
  <si>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</si>
  <si>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</si>
  <si>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</si>
  <si>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</si>
  <si>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</si>
  <si>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</si>
  <si>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</si>
  <si>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</si>
  <si>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</si>
  <si>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</si>
  <si>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</si>
  <si>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</si>
  <si>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</si>
  <si>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</si>
  <si>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</si>
  <si>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</si>
  <si>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</si>
  <si>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</si>
  <si>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</si>
  <si>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</si>
  <si>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</si>
  <si>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</si>
  <si>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</si>
  <si>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</si>
  <si>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</si>
  <si>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</si>
  <si>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</si>
  <si>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</si>
  <si>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</si>
  <si>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</si>
  <si>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</si>
  <si>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</si>
  <si>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</si>
  <si>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</si>
  <si>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</si>
  <si>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</si>
  <si>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</si>
  <si>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</si>
  <si>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</si>
  <si>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</si>
  <si>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</si>
  <si>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</si>
  <si>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</si>
  <si>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</si>
  <si>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</si>
  <si>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</si>
  <si>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</si>
  <si>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</si>
  <si>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</si>
  <si>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</si>
  <si>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</si>
  <si>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</si>
  <si>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</si>
  <si>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</si>
  <si>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</si>
  <si>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</si>
  <si>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</si>
  <si>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</si>
  <si>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</si>
  <si>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</si>
  <si>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</si>
  <si>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</si>
  <si>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</si>
  <si>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</si>
  <si>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</si>
  <si>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</si>
  <si>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</si>
  <si>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</si>
  <si>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</si>
  <si>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</si>
  <si>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</si>
  <si>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</si>
  <si>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</si>
  <si>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</si>
  <si>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</si>
  <si>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</si>
  <si>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</si>
  <si>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</si>
  <si>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</si>
  <si>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</si>
  <si>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</si>
  <si>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</si>
  <si>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</si>
  <si>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</si>
  <si>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</si>
  <si>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</si>
  <si>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</si>
  <si>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</si>
  <si>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</si>
  <si>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</si>
  <si>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</si>
  <si>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</si>
  <si>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</si>
  <si>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</si>
  <si>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</si>
  <si>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</si>
  <si>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</si>
  <si>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</si>
  <si>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</si>
  <si>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</si>
  <si>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</si>
  <si>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</si>
  <si>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</si>
  <si>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</si>
  <si>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</si>
  <si>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</si>
  <si>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</si>
  <si>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</si>
  <si>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</si>
  <si>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</si>
  <si>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</si>
  <si>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</si>
  <si>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</si>
  <si>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</si>
  <si>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</si>
  <si>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</si>
  <si>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</si>
  <si>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</si>
  <si>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</si>
  <si>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</si>
  <si>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</si>
  <si>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</si>
  <si>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</si>
  <si>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</si>
  <si>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</si>
  <si>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</si>
  <si>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</si>
  <si>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</si>
  <si>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</si>
  <si>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</si>
  <si>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</si>
  <si>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</si>
  <si>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</si>
  <si>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</si>
  <si>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</si>
  <si>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</si>
  <si>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</si>
  <si>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</si>
  <si>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</si>
  <si>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</si>
  <si>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</si>
  <si>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</si>
  <si>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</si>
  <si>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</si>
  <si>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</si>
  <si>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</si>
  <si>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</si>
  <si>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</si>
  <si>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</si>
  <si>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</si>
  <si>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</si>
  <si>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</si>
  <si>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</si>
  <si>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</si>
  <si>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</si>
  <si>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</si>
  <si>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</si>
  <si>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</si>
  <si>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</si>
  <si>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</si>
  <si>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</si>
  <si>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</si>
  <si>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</si>
  <si>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</si>
  <si>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</si>
  <si>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</si>
  <si>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</si>
  <si>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</si>
  <si>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</si>
  <si>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</si>
  <si>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</si>
  <si>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</si>
  <si>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</si>
  <si>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</si>
  <si>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</si>
  <si>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</si>
  <si>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</si>
  <si>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</si>
  <si>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</si>
  <si>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</si>
  <si>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</si>
  <si>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</si>
  <si>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</si>
  <si>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</si>
  <si>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</si>
  <si>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</si>
  <si>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</si>
  <si>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</si>
  <si>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</si>
  <si>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</si>
  <si>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</si>
  <si>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</si>
  <si>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千葉県九十九里町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</si>
  <si>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</si>
  <si>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</si>
  <si>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</si>
  <si>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</si>
  <si>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</si>
  <si>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</si>
  <si>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</si>
  <si>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</si>
  <si>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</si>
  <si>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</si>
  <si>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</si>
  <si>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</si>
  <si>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</si>
  <si>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</si>
  <si>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</si>
  <si>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</si>
  <si>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</si>
  <si>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</si>
  <si>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</si>
  <si>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</si>
  <si>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</si>
  <si>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</si>
  <si>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</si>
  <si>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</si>
  <si>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</si>
  <si>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</si>
  <si>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</si>
  <si>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</si>
  <si>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</si>
  <si>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</si>
  <si>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</si>
  <si>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</si>
  <si>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</si>
  <si>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</si>
  <si>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</si>
  <si>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</si>
  <si>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</si>
  <si>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</si>
  <si>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</si>
  <si>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</si>
  <si>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</si>
  <si>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</si>
  <si>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</si>
  <si>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</si>
  <si>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</si>
  <si>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</si>
  <si>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</si>
  <si>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</si>
  <si>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</si>
  <si>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</si>
  <si>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</si>
  <si>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</si>
  <si>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</si>
  <si>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</si>
  <si>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</si>
  <si>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</si>
  <si>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</si>
  <si>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</si>
  <si>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</si>
  <si>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</si>
  <si>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</si>
  <si>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</si>
  <si>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</si>
  <si>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</si>
  <si>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</si>
  <si>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</si>
  <si>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</si>
  <si>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</si>
  <si>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</si>
  <si>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</si>
  <si>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</si>
  <si>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</si>
  <si>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</si>
  <si>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</si>
  <si>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</si>
  <si>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</si>
  <si>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</si>
  <si>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</si>
  <si>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</si>
  <si>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</si>
  <si>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</si>
  <si>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</si>
  <si>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</si>
  <si>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</si>
  <si>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</si>
  <si>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</si>
  <si>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</si>
  <si>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</si>
  <si>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</si>
  <si>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</si>
  <si>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</si>
  <si>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</si>
  <si>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</si>
  <si>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</si>
  <si>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</si>
  <si>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</si>
  <si>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</si>
  <si>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</si>
  <si>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</si>
  <si>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</si>
  <si>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</si>
  <si>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</si>
  <si>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</si>
  <si>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</si>
  <si>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</si>
  <si>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</si>
  <si>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</si>
  <si>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</si>
  <si>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</si>
  <si>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</si>
  <si>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</si>
  <si>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</si>
  <si>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</si>
  <si>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</si>
  <si>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</si>
  <si>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</si>
  <si>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</si>
  <si>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</si>
  <si>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</si>
  <si>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</si>
  <si>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</si>
  <si>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</si>
  <si>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ガス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</si>
  <si>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</si>
  <si>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</si>
  <si>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</si>
  <si>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</si>
  <si>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</si>
  <si>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</si>
  <si>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</si>
  <si>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</si>
  <si>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</si>
  <si>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</si>
  <si>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</si>
  <si>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</si>
  <si>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</si>
  <si>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</si>
  <si>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</si>
  <si>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</si>
  <si>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</si>
  <si>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</si>
  <si>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</si>
  <si>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</si>
  <si>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</si>
  <si>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</si>
  <si>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</si>
  <si>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</si>
  <si>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</si>
  <si>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千葉県九十九里町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</si>
  <si>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</si>
  <si>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</si>
  <si>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</si>
  <si>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</si>
  <si>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</si>
  <si>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</si>
  <si>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</si>
  <si>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</si>
  <si>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</si>
  <si>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</si>
  <si>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</si>
  <si>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</si>
  <si>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</si>
  <si>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</si>
  <si>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</si>
  <si>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</si>
  <si>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</si>
  <si>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</si>
  <si>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</si>
  <si>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</si>
  <si>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</si>
  <si>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</si>
  <si>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</si>
  <si>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</si>
  <si>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</si>
  <si>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</si>
  <si>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</si>
  <si>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</si>
  <si>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</si>
  <si>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</si>
  <si>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</si>
  <si>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</si>
  <si>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</si>
  <si>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</si>
  <si>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</si>
  <si>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</si>
  <si>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</si>
  <si>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</si>
  <si>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</si>
  <si>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</si>
  <si>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</si>
  <si>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</si>
  <si>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</si>
  <si>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</si>
  <si>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</si>
  <si>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</si>
  <si>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</si>
  <si>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</si>
  <si>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</si>
  <si>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</si>
  <si>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</si>
  <si>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</si>
  <si>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</si>
  <si>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</si>
  <si>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</si>
  <si>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</si>
  <si>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</si>
  <si>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</si>
  <si>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</si>
  <si>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</si>
  <si>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</si>
  <si>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</si>
  <si>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</si>
  <si>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</si>
  <si>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</si>
  <si>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</si>
  <si>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</si>
  <si>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</si>
  <si>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</si>
  <si>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</si>
  <si>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</si>
  <si>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</si>
  <si>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</si>
  <si>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</si>
  <si>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</si>
  <si>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</si>
  <si>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</si>
  <si>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</si>
  <si>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</si>
  <si>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</si>
  <si>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</si>
  <si>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</si>
  <si>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</si>
  <si>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</si>
  <si>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</si>
  <si>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</si>
  <si>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</si>
  <si>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</si>
  <si>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</si>
  <si>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</si>
  <si>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</si>
  <si>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</si>
  <si>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</si>
  <si>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</si>
  <si>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</si>
  <si>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</si>
  <si>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</si>
  <si>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</si>
  <si>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</si>
  <si>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</si>
  <si>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</si>
  <si>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</si>
  <si>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</si>
  <si>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</si>
  <si>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</si>
  <si>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</si>
  <si>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</si>
  <si>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</si>
  <si>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</si>
  <si>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</si>
  <si>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</si>
  <si>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</si>
  <si>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</si>
  <si>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</si>
  <si>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</si>
  <si>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</si>
  <si>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</si>
  <si>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</si>
  <si>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</si>
  <si>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</si>
  <si>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</si>
  <si>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</si>
  <si>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</si>
  <si>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</si>
  <si>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</si>
  <si>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</si>
  <si>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</si>
  <si>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</si>
  <si>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</si>
  <si>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</si>
  <si>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</si>
  <si>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</si>
  <si>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</si>
  <si>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</si>
  <si>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</si>
  <si>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</si>
  <si>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</si>
  <si>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</si>
  <si>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</si>
  <si>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</si>
  <si>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</si>
  <si>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</si>
  <si>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</si>
  <si>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</si>
  <si>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</si>
  <si>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</si>
  <si>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</si>
  <si>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</si>
  <si>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</si>
  <si>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</si>
  <si>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</si>
  <si>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</si>
  <si>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</si>
  <si>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</si>
  <si>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</si>
  <si>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</si>
  <si>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</si>
  <si>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</si>
  <si>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</si>
  <si>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</si>
  <si>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</si>
  <si>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</si>
  <si>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</si>
  <si>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</si>
  <si>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</si>
  <si>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</si>
  <si>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</si>
  <si>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</si>
  <si>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</si>
  <si>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</si>
  <si>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</si>
  <si>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</si>
  <si>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</si>
  <si>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</si>
  <si>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</si>
  <si>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</si>
  <si>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</si>
  <si>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</si>
  <si>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</si>
  <si>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</si>
  <si>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</si>
  <si>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</si>
  <si>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</si>
  <si>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</si>
  <si>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</si>
  <si>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</si>
  <si>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</si>
  <si>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</si>
  <si>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</si>
  <si>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</si>
  <si>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</si>
  <si>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</si>
  <si>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0.85</t>
  </si>
  <si>
    <t>▲ 0.69</t>
  </si>
  <si>
    <t>一般会計</t>
  </si>
  <si>
    <t>ガス事業会計</t>
  </si>
  <si>
    <t>国民健康保険特別会計</t>
  </si>
  <si>
    <t>介護保険特別会計</t>
  </si>
  <si>
    <t>後期高齢者医療特別会計</t>
  </si>
  <si>
    <t>農業集落排水事業特別会計</t>
  </si>
  <si>
    <t>給食事業特別会計</t>
  </si>
  <si>
    <t>病院事業特別会計</t>
  </si>
  <si>
    <t>その他会計（赤字）</t>
  </si>
  <si>
    <t>その他会計（黒字）</t>
  </si>
  <si>
    <t>東千葉メディカルセンター整備事業基金</t>
    <rPh sb="0" eb="1">
      <t>ヒガシ</t>
    </rPh>
    <rPh sb="1" eb="3">
      <t>チバ</t>
    </rPh>
    <rPh sb="12" eb="14">
      <t>セイビ</t>
    </rPh>
    <rPh sb="14" eb="16">
      <t>ジギョウ</t>
    </rPh>
    <rPh sb="16" eb="18">
      <t>キキン</t>
    </rPh>
    <phoneticPr fontId="11"/>
  </si>
  <si>
    <t>ふるさと福祉基金</t>
    <rPh sb="4" eb="6">
      <t>フクシ</t>
    </rPh>
    <rPh sb="6" eb="8">
      <t>キキン</t>
    </rPh>
    <phoneticPr fontId="11"/>
  </si>
  <si>
    <t>庁舎建設基金</t>
    <rPh sb="0" eb="2">
      <t>チョウシャ</t>
    </rPh>
    <rPh sb="2" eb="4">
      <t>ケンセツ</t>
    </rPh>
    <rPh sb="4" eb="6">
      <t>キキン</t>
    </rPh>
    <phoneticPr fontId="11"/>
  </si>
  <si>
    <t>ふるさと創生基金</t>
    <rPh sb="4" eb="6">
      <t>ソウセイ</t>
    </rPh>
    <rPh sb="6" eb="8">
      <t>キキン</t>
    </rPh>
    <phoneticPr fontId="11"/>
  </si>
  <si>
    <t>東日本大震災復興基金</t>
    <rPh sb="0" eb="1">
      <t>ヒガシ</t>
    </rPh>
    <rPh sb="1" eb="3">
      <t>ニホン</t>
    </rPh>
    <rPh sb="3" eb="6">
      <t>ダイシンサイ</t>
    </rPh>
    <rPh sb="6" eb="8">
      <t>フッコウ</t>
    </rPh>
    <rPh sb="8" eb="10">
      <t>キキン</t>
    </rPh>
    <phoneticPr fontId="11"/>
  </si>
  <si>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</si>
  <si>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</si>
  <si>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</si>
  <si>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</si>
  <si>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</si>
  <si>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</si>
  <si>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東金市外三市町清掃組合</t>
    <rPh sb="0" eb="3">
      <t>トウガネシ</t>
    </rPh>
    <rPh sb="3" eb="4">
      <t>ホカ</t>
    </rPh>
    <rPh sb="4" eb="5">
      <t>サン</t>
    </rPh>
    <rPh sb="5" eb="7">
      <t>シチョウ</t>
    </rPh>
    <rPh sb="7" eb="9">
      <t>セイソウ</t>
    </rPh>
    <rPh sb="9" eb="11">
      <t>クミアイ</t>
    </rPh>
    <phoneticPr fontId="2"/>
  </si>
  <si>
    <t>山武郡市広域水道企業団</t>
    <rPh sb="0" eb="2">
      <t>サンブ</t>
    </rPh>
    <rPh sb="2" eb="4">
      <t>グンシ</t>
    </rPh>
    <rPh sb="4" eb="6">
      <t>コウイキ</t>
    </rPh>
    <rPh sb="6" eb="8">
      <t>スイドウ</t>
    </rPh>
    <rPh sb="8" eb="10">
      <t>キギョウ</t>
    </rPh>
    <rPh sb="10" eb="11">
      <t>ダン</t>
    </rPh>
    <phoneticPr fontId="2"/>
  </si>
  <si>
    <t>九十九里地域水道企業団</t>
    <rPh sb="0" eb="4">
      <t>クジュウクリ</t>
    </rPh>
    <rPh sb="4" eb="6">
      <t>チイキ</t>
    </rPh>
    <rPh sb="6" eb="8">
      <t>スイドウ</t>
    </rPh>
    <rPh sb="8" eb="10">
      <t>キギョウ</t>
    </rPh>
    <rPh sb="10" eb="11">
      <t>ダン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</si>
  <si>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</si>
  <si>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t>
    <phoneticPr fontId="2"/>
  </si>
  <si>
    <t>千葉県観光公社</t>
    <rPh sb="0" eb="3">
      <t>チバケン</t>
    </rPh>
    <rPh sb="3" eb="5">
      <t>カンコウ</t>
    </rPh>
    <rPh sb="5" eb="7">
      <t>コウシャ</t>
    </rPh>
    <phoneticPr fontId="2"/>
  </si>
  <si>
    <t>東金九十九里地域医療センター</t>
    <rPh sb="0" eb="2">
      <t>トウガネ</t>
    </rPh>
    <rPh sb="2" eb="6">
      <t>クジュウクリ</t>
    </rPh>
    <rPh sb="6" eb="8">
      <t>チイキ</t>
    </rPh>
    <rPh sb="8" eb="10">
      <t>イリョウ</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</si>
  <si>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</si>
  <si>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</si>
  <si>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</si>
  <si>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</si>
  <si>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</si>
  <si>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</si>
  <si>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</si>
  <si>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</si>
  <si>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</si>
  <si>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</si>
  <si>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</si>
  <si>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</si>
  <si>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</si>
  <si>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</si>
  <si>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</si>
  <si>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</si>
  <si>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</si>
  <si>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</si>
  <si>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</si>
  <si>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</si>
  <si>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有形固定資産減価償却率が類似団体内平均値を下回っているのに対し、将来負担比率は類似団体内平均値を上回る結果となった。
　将来負担比率は、東金市と九十九里町が設立した地方独立行政法人東金九十九里地域医療センターの負債により平成26年度から上昇傾向にある。
　公共施設等総合管理計画に基づき、公共施設の更新時期等を把握し、将来負担の軽減に努める。</t>
    <phoneticPr fontId="5"/>
  </si>
  <si>
    <t>　将来負担比率は、平成25年度まで減少傾向にあったものの、平成26年度から上昇傾向に転じている。これは東金市と九十九里町が設立した地方独立行政法人東金九十九里地域医療センターの負債が主な要因である。
　実質公債費比率は、減少傾向を維持している。これは、一部事務組合の起債で償還完了に伴う補助金負担金の減額等が主な要因である。
　今後は、病院事業のほか防災行政無線整備事業やこども園整備事業に係る地方債の発行が見込まれるため、引き続き財政状況を考慮した計画的な財政運営に努める。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</si>
</sst>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xmlns:c16r2="http://schemas.microsoft.com/office/drawing/2015/06/chart">
            <c:ext xmlns:c16="http://schemas.microsoft.com/office/drawing/2014/chart" uri="{C3380CC4-5D6E-409C-BE32-E72D297353CC}">
              <c16:uniqueId val="{00000000-4DC3-43AE-907A-A8F3520EBD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23463</c:v>
                </c:pt>
                <c:pt idx="1">
                  <c:v>46601</c:v>
                </c:pt>
                <c:pt idx="2">
                  <c:v>19194</c:v>
                </c:pt>
                <c:pt idx="3">
                  <c:v>39330</c:v>
                </c:pt>
                <c:pt idx="4">
                  <c:v>26978</c:v>
                </c:pt>
              </c:numCache>
            </c:numRef>
          </c:val>
          <c:smooth val="0"/>
          <c:extLst xmlns:c16r2="http://schemas.microsoft.com/office/drawing/2015/06/chart">
            <c:ext xmlns:c16="http://schemas.microsoft.com/office/drawing/2014/chart" uri="{C3380CC4-5D6E-409C-BE32-E72D297353CC}">
              <c16:uniqueId val="{00000001-4DC3-43AE-907A-A8F3520EBD25}"/>
            </c:ext>
          </c:extLst>
        </c:ser>
        <c:dLbls>
          <c:showLegendKey val="0"/>
          <c:showVal val="0"/>
          <c:showCatName val="0"/>
          <c:showSerName val="0"/>
          <c:showPercent val="0"/>
          <c:showBubbleSize val="0"/>
        </c:dLbls>
        <c:marker val="1"/>
        <c:smooth val="0"/>
        <c:axId val="255580080"/>
        <c:axId val="255580464"/>
      </c:lineChart>
      <c:catAx>
        <c:axId val="25558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580464"/>
        <c:crosses val="autoZero"/>
        <c:auto val="1"/>
        <c:lblAlgn val="ctr"/>
        <c:lblOffset val="100"/>
        <c:tickLblSkip val="1"/>
        <c:tickMarkSkip val="1"/>
        <c:noMultiLvlLbl val="0"/>
      </c:catAx>
      <c:valAx>
        <c:axId val="2555804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58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5.99</c:v>
                </c:pt>
                <c:pt idx="1">
                  <c:v>5.19</c:v>
                </c:pt>
                <c:pt idx="2">
                  <c:v>7.31</c:v>
                </c:pt>
                <c:pt idx="3">
                  <c:v>6.77</c:v>
                </c:pt>
                <c:pt idx="4">
                  <c:v>8.73</c:v>
                </c:pt>
              </c:numCache>
            </c:numRef>
          </c:val>
          <c:extLst xmlns:c16r2="http://schemas.microsoft.com/office/drawing/2015/06/chart">
            <c:ext xmlns:c16="http://schemas.microsoft.com/office/drawing/2014/chart" uri="{C3380CC4-5D6E-409C-BE32-E72D297353CC}">
              <c16:uniqueId val="{00000000-58E3-4115-B59B-977D7FE1B8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22.04</c:v>
                </c:pt>
                <c:pt idx="1">
                  <c:v>22.29</c:v>
                </c:pt>
                <c:pt idx="2">
                  <c:v>21.56</c:v>
                </c:pt>
                <c:pt idx="3">
                  <c:v>22.12</c:v>
                </c:pt>
                <c:pt idx="4">
                  <c:v>23.95</c:v>
                </c:pt>
              </c:numCache>
            </c:numRef>
          </c:val>
          <c:extLst xmlns:c16r2="http://schemas.microsoft.com/office/drawing/2015/06/chart">
            <c:ext xmlns:c16="http://schemas.microsoft.com/office/drawing/2014/chart" uri="{C3380CC4-5D6E-409C-BE32-E72D297353CC}">
              <c16:uniqueId val="{00000001-58E3-4115-B59B-977D7FE1B879}"/>
            </c:ext>
          </c:extLst>
        </c:ser>
        <c:dLbls>
          <c:showLegendKey val="0"/>
          <c:showVal val="0"/>
          <c:showCatName val="0"/>
          <c:showSerName val="0"/>
          <c:showPercent val="0"/>
          <c:showBubbleSize val="0"/>
        </c:dLbls>
        <c:gapWidth val="250"/>
        <c:overlap val="100"/>
        <c:axId val="257637080"/>
        <c:axId val="25685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0.14000000000000001</c:v>
                </c:pt>
                <c:pt idx="1">
                  <c:v>-0.85</c:v>
                </c:pt>
                <c:pt idx="2">
                  <c:v>2.37</c:v>
                </c:pt>
                <c:pt idx="3">
                  <c:v>-0.69</c:v>
                </c:pt>
                <c:pt idx="4">
                  <c:v>4.09</c:v>
                </c:pt>
              </c:numCache>
            </c:numRef>
          </c:val>
          <c:smooth val="0"/>
          <c:extLst xmlns:c16r2="http://schemas.microsoft.com/office/drawing/2015/06/chart">
            <c:ext xmlns:c16="http://schemas.microsoft.com/office/drawing/2014/chart" uri="{C3380CC4-5D6E-409C-BE32-E72D297353CC}">
              <c16:uniqueId val="{00000002-58E3-4115-B59B-977D7FE1B879}"/>
            </c:ext>
          </c:extLst>
        </c:ser>
        <c:dLbls>
          <c:showLegendKey val="0"/>
          <c:showVal val="0"/>
          <c:showCatName val="0"/>
          <c:showSerName val="0"/>
          <c:showPercent val="0"/>
          <c:showBubbleSize val="0"/>
        </c:dLbls>
        <c:marker val="1"/>
        <c:smooth val="0"/>
        <c:axId val="257637080"/>
        <c:axId val="256856688"/>
      </c:lineChart>
      <c:catAx>
        <c:axId val="25763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856688"/>
        <c:crosses val="autoZero"/>
        <c:auto val="1"/>
        <c:lblAlgn val="ctr"/>
        <c:lblOffset val="100"/>
        <c:tickLblSkip val="1"/>
        <c:tickMarkSkip val="1"/>
        <c:noMultiLvlLbl val="0"/>
      </c:catAx>
      <c:valAx>
        <c:axId val="25685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63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D64-48F5-B223-E99FA1CE1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64-48F5-B223-E99FA1CE17A2}"/>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D64-48F5-B223-E99FA1CE17A2}"/>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D64-48F5-B223-E99FA1CE17A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D64-48F5-B223-E99FA1CE17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1D64-48F5-B223-E99FA1CE17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1.01</c:v>
                </c:pt>
                <c:pt idx="2">
                  <c:v>#N/A</c:v>
                </c:pt>
                <c:pt idx="3">
                  <c:v>1.42</c:v>
                </c:pt>
                <c:pt idx="4">
                  <c:v>#N/A</c:v>
                </c:pt>
                <c:pt idx="5">
                  <c:v>0.99</c:v>
                </c:pt>
                <c:pt idx="6">
                  <c:v>#N/A</c:v>
                </c:pt>
                <c:pt idx="7">
                  <c:v>1.95</c:v>
                </c:pt>
                <c:pt idx="8">
                  <c:v>#N/A</c:v>
                </c:pt>
                <c:pt idx="9">
                  <c:v>1.35</c:v>
                </c:pt>
              </c:numCache>
            </c:numRef>
          </c:val>
          <c:extLst xmlns:c16r2="http://schemas.microsoft.com/office/drawing/2015/06/chart">
            <c:ext xmlns:c16="http://schemas.microsoft.com/office/drawing/2014/chart" uri="{C3380CC4-5D6E-409C-BE32-E72D297353CC}">
              <c16:uniqueId val="{00000006-1D64-48F5-B223-E99FA1CE17A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5.94</c:v>
                </c:pt>
                <c:pt idx="2">
                  <c:v>#N/A</c:v>
                </c:pt>
                <c:pt idx="3">
                  <c:v>3.04</c:v>
                </c:pt>
                <c:pt idx="4">
                  <c:v>#N/A</c:v>
                </c:pt>
                <c:pt idx="5">
                  <c:v>4.03</c:v>
                </c:pt>
                <c:pt idx="6">
                  <c:v>#N/A</c:v>
                </c:pt>
                <c:pt idx="7">
                  <c:v>3.55</c:v>
                </c:pt>
                <c:pt idx="8">
                  <c:v>#N/A</c:v>
                </c:pt>
                <c:pt idx="9">
                  <c:v>4.79</c:v>
                </c:pt>
              </c:numCache>
            </c:numRef>
          </c:val>
          <c:extLst xmlns:c16r2="http://schemas.microsoft.com/office/drawing/2015/06/chart">
            <c:ext xmlns:c16="http://schemas.microsoft.com/office/drawing/2014/chart" uri="{C3380CC4-5D6E-409C-BE32-E72D297353CC}">
              <c16:uniqueId val="{00000007-1D64-48F5-B223-E99FA1CE17A2}"/>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5.83</c:v>
                </c:pt>
                <c:pt idx="2">
                  <c:v>#N/A</c:v>
                </c:pt>
                <c:pt idx="3">
                  <c:v>5.81</c:v>
                </c:pt>
                <c:pt idx="4">
                  <c:v>#N/A</c:v>
                </c:pt>
                <c:pt idx="5">
                  <c:v>5.35</c:v>
                </c:pt>
                <c:pt idx="6">
                  <c:v>#N/A</c:v>
                </c:pt>
                <c:pt idx="7">
                  <c:v>5.5</c:v>
                </c:pt>
                <c:pt idx="8">
                  <c:v>#N/A</c:v>
                </c:pt>
                <c:pt idx="9">
                  <c:v>5.53</c:v>
                </c:pt>
              </c:numCache>
            </c:numRef>
          </c:val>
          <c:extLst xmlns:c16r2="http://schemas.microsoft.com/office/drawing/2015/06/chart">
            <c:ext xmlns:c16="http://schemas.microsoft.com/office/drawing/2014/chart" uri="{C3380CC4-5D6E-409C-BE32-E72D297353CC}">
              <c16:uniqueId val="{00000008-1D64-48F5-B223-E99FA1CE1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5.98</c:v>
                </c:pt>
                <c:pt idx="2">
                  <c:v>#N/A</c:v>
                </c:pt>
                <c:pt idx="3">
                  <c:v>5.19</c:v>
                </c:pt>
                <c:pt idx="4">
                  <c:v>#N/A</c:v>
                </c:pt>
                <c:pt idx="5">
                  <c:v>7.3</c:v>
                </c:pt>
                <c:pt idx="6">
                  <c:v>#N/A</c:v>
                </c:pt>
                <c:pt idx="7">
                  <c:v>6.77</c:v>
                </c:pt>
                <c:pt idx="8">
                  <c:v>#N/A</c:v>
                </c:pt>
                <c:pt idx="9">
                  <c:v>8.7200000000000006</c:v>
                </c:pt>
              </c:numCache>
            </c:numRef>
          </c:val>
          <c:extLst xmlns:c16r2="http://schemas.microsoft.com/office/drawing/2015/06/chart">
            <c:ext xmlns:c16="http://schemas.microsoft.com/office/drawing/2014/chart" uri="{C3380CC4-5D6E-409C-BE32-E72D297353CC}">
              <c16:uniqueId val="{00000009-1D64-48F5-B223-E99FA1CE17A2}"/>
            </c:ext>
          </c:extLst>
        </c:ser>
        <c:dLbls>
          <c:showLegendKey val="0"/>
          <c:showVal val="0"/>
          <c:showCatName val="0"/>
          <c:showSerName val="0"/>
          <c:showPercent val="0"/>
          <c:showBubbleSize val="0"/>
        </c:dLbls>
        <c:gapWidth val="150"/>
        <c:overlap val="100"/>
        <c:axId val="258062472"/>
        <c:axId val="255535144"/>
      </c:barChart>
      <c:catAx>
        <c:axId val="25806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35144"/>
        <c:crosses val="autoZero"/>
        <c:auto val="1"/>
        <c:lblAlgn val="ctr"/>
        <c:lblOffset val="100"/>
        <c:tickLblSkip val="1"/>
        <c:tickMarkSkip val="1"/>
        <c:noMultiLvlLbl val="0"/>
      </c:catAx>
      <c:valAx>
        <c:axId val="255535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062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419</c:v>
                </c:pt>
                <c:pt idx="5">
                  <c:v>475</c:v>
                </c:pt>
                <c:pt idx="8">
                  <c:v>608</c:v>
                </c:pt>
                <c:pt idx="11">
                  <c:v>621</c:v>
                </c:pt>
                <c:pt idx="14">
                  <c:v>648</c:v>
                </c:pt>
              </c:numCache>
            </c:numRef>
          </c:val>
          <c:extLst xmlns:c16r2="http://schemas.microsoft.com/office/drawing/2015/06/chart">
            <c:ext xmlns:c16="http://schemas.microsoft.com/office/drawing/2014/chart" uri="{C3380CC4-5D6E-409C-BE32-E72D297353CC}">
              <c16:uniqueId val="{00000000-DAFA-415A-AB11-CEAE1FDD32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FA-415A-AB11-CEAE1FDD32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20</c:v>
                </c:pt>
                <c:pt idx="6">
                  <c:v>20</c:v>
                </c:pt>
                <c:pt idx="9">
                  <c:v>19</c:v>
                </c:pt>
                <c:pt idx="12">
                  <c:v>19</c:v>
                </c:pt>
              </c:numCache>
            </c:numRef>
          </c:val>
          <c:extLst xmlns:c16r2="http://schemas.microsoft.com/office/drawing/2015/06/chart">
            <c:ext xmlns:c16="http://schemas.microsoft.com/office/drawing/2014/chart" uri="{C3380CC4-5D6E-409C-BE32-E72D297353CC}">
              <c16:uniqueId val="{00000002-DAFA-415A-AB11-CEAE1FDD32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c:v>
                </c:pt>
                <c:pt idx="3">
                  <c:v>46</c:v>
                </c:pt>
                <c:pt idx="6">
                  <c:v>43</c:v>
                </c:pt>
                <c:pt idx="9">
                  <c:v>35</c:v>
                </c:pt>
                <c:pt idx="12">
                  <c:v>28</c:v>
                </c:pt>
              </c:numCache>
            </c:numRef>
          </c:val>
          <c:extLst xmlns:c16r2="http://schemas.microsoft.com/office/drawing/2015/06/chart">
            <c:ext xmlns:c16="http://schemas.microsoft.com/office/drawing/2014/chart" uri="{C3380CC4-5D6E-409C-BE32-E72D297353CC}">
              <c16:uniqueId val="{00000003-DAFA-415A-AB11-CEAE1FDD32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c:v>
                </c:pt>
                <c:pt idx="3">
                  <c:v>72</c:v>
                </c:pt>
                <c:pt idx="6">
                  <c:v>72</c:v>
                </c:pt>
                <c:pt idx="9">
                  <c:v>72</c:v>
                </c:pt>
                <c:pt idx="12">
                  <c:v>83</c:v>
                </c:pt>
              </c:numCache>
            </c:numRef>
          </c:val>
          <c:extLst xmlns:c16r2="http://schemas.microsoft.com/office/drawing/2015/06/chart">
            <c:ext xmlns:c16="http://schemas.microsoft.com/office/drawing/2014/chart" uri="{C3380CC4-5D6E-409C-BE32-E72D297353CC}">
              <c16:uniqueId val="{00000004-DAFA-415A-AB11-CEAE1FDD32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FA-415A-AB11-CEAE1FDD32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FA-415A-AB11-CEAE1FDD32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582</c:v>
                </c:pt>
                <c:pt idx="3">
                  <c:v>627</c:v>
                </c:pt>
                <c:pt idx="6">
                  <c:v>726</c:v>
                </c:pt>
                <c:pt idx="9">
                  <c:v>729</c:v>
                </c:pt>
                <c:pt idx="12">
                  <c:v>759</c:v>
                </c:pt>
              </c:numCache>
            </c:numRef>
          </c:val>
          <c:extLst xmlns:c16r2="http://schemas.microsoft.com/office/drawing/2015/06/chart">
            <c:ext xmlns:c16="http://schemas.microsoft.com/office/drawing/2014/chart" uri="{C3380CC4-5D6E-409C-BE32-E72D297353CC}">
              <c16:uniqueId val="{00000007-DAFA-415A-AB11-CEAE1FDD3279}"/>
            </c:ext>
          </c:extLst>
        </c:ser>
        <c:dLbls>
          <c:showLegendKey val="0"/>
          <c:showVal val="0"/>
          <c:showCatName val="0"/>
          <c:showSerName val="0"/>
          <c:showPercent val="0"/>
          <c:showBubbleSize val="0"/>
        </c:dLbls>
        <c:gapWidth val="100"/>
        <c:overlap val="100"/>
        <c:axId val="259929720"/>
        <c:axId val="25553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290</c:v>
                </c:pt>
                <c:pt idx="5">
                  <c:v>#N/A</c:v>
                </c:pt>
                <c:pt idx="6">
                  <c:v>#N/A</c:v>
                </c:pt>
                <c:pt idx="7">
                  <c:v>253</c:v>
                </c:pt>
                <c:pt idx="8">
                  <c:v>#N/A</c:v>
                </c:pt>
                <c:pt idx="9">
                  <c:v>#N/A</c:v>
                </c:pt>
                <c:pt idx="10">
                  <c:v>234</c:v>
                </c:pt>
                <c:pt idx="11">
                  <c:v>#N/A</c:v>
                </c:pt>
                <c:pt idx="12">
                  <c:v>#N/A</c:v>
                </c:pt>
                <c:pt idx="13">
                  <c:v>241</c:v>
                </c:pt>
                <c:pt idx="14">
                  <c:v>#N/A</c:v>
                </c:pt>
              </c:numCache>
            </c:numRef>
          </c:val>
          <c:smooth val="0"/>
          <c:extLst xmlns:c16r2="http://schemas.microsoft.com/office/drawing/2015/06/chart">
            <c:ext xmlns:c16="http://schemas.microsoft.com/office/drawing/2014/chart" uri="{C3380CC4-5D6E-409C-BE32-E72D297353CC}">
              <c16:uniqueId val="{00000008-DAFA-415A-AB11-CEAE1FDD3279}"/>
            </c:ext>
          </c:extLst>
        </c:ser>
        <c:dLbls>
          <c:showLegendKey val="0"/>
          <c:showVal val="0"/>
          <c:showCatName val="0"/>
          <c:showSerName val="0"/>
          <c:showPercent val="0"/>
          <c:showBubbleSize val="0"/>
        </c:dLbls>
        <c:marker val="1"/>
        <c:smooth val="0"/>
        <c:axId val="259929720"/>
        <c:axId val="255536960"/>
      </c:lineChart>
      <c:catAx>
        <c:axId val="25992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36960"/>
        <c:crosses val="autoZero"/>
        <c:auto val="1"/>
        <c:lblAlgn val="ctr"/>
        <c:lblOffset val="100"/>
        <c:tickLblSkip val="1"/>
        <c:tickMarkSkip val="1"/>
        <c:noMultiLvlLbl val="0"/>
      </c:catAx>
      <c:valAx>
        <c:axId val="25553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92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5111</c:v>
                </c:pt>
                <c:pt idx="5">
                  <c:v>5137</c:v>
                </c:pt>
                <c:pt idx="8">
                  <c:v>5083</c:v>
                </c:pt>
                <c:pt idx="11">
                  <c:v>5236</c:v>
                </c:pt>
                <c:pt idx="14">
                  <c:v>5186</c:v>
                </c:pt>
              </c:numCache>
            </c:numRef>
          </c:val>
          <c:extLst xmlns:c16r2="http://schemas.microsoft.com/office/drawing/2015/06/chart">
            <c:ext xmlns:c16="http://schemas.microsoft.com/office/drawing/2014/chart" uri="{C3380CC4-5D6E-409C-BE32-E72D297353CC}">
              <c16:uniqueId val="{00000000-3783-4EF5-9D91-478D76CBED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1954</c:v>
                </c:pt>
                <c:pt idx="5">
                  <c:v>1993</c:v>
                </c:pt>
                <c:pt idx="8">
                  <c:v>1928</c:v>
                </c:pt>
                <c:pt idx="11">
                  <c:v>1832</c:v>
                </c:pt>
                <c:pt idx="14">
                  <c:v>1740</c:v>
                </c:pt>
              </c:numCache>
            </c:numRef>
          </c:val>
          <c:extLst xmlns:c16r2="http://schemas.microsoft.com/office/drawing/2015/06/chart">
            <c:ext xmlns:c16="http://schemas.microsoft.com/office/drawing/2014/chart" uri="{C3380CC4-5D6E-409C-BE32-E72D297353CC}">
              <c16:uniqueId val="{00000001-3783-4EF5-9D91-478D76CBED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1382</c:v>
                </c:pt>
                <c:pt idx="5">
                  <c:v>1580</c:v>
                </c:pt>
                <c:pt idx="8">
                  <c:v>1668</c:v>
                </c:pt>
                <c:pt idx="11">
                  <c:v>1603</c:v>
                </c:pt>
                <c:pt idx="14">
                  <c:v>1888</c:v>
                </c:pt>
              </c:numCache>
            </c:numRef>
          </c:val>
          <c:extLst xmlns:c16r2="http://schemas.microsoft.com/office/drawing/2015/06/chart">
            <c:ext xmlns:c16="http://schemas.microsoft.com/office/drawing/2014/chart" uri="{C3380CC4-5D6E-409C-BE32-E72D297353CC}">
              <c16:uniqueId val="{00000002-3783-4EF5-9D91-478D76CBED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83-4EF5-9D91-478D76CBED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83-4EF5-9D91-478D76CBED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400</c:v>
                </c:pt>
                <c:pt idx="6">
                  <c:v>826</c:v>
                </c:pt>
                <c:pt idx="9">
                  <c:v>1135</c:v>
                </c:pt>
                <c:pt idx="12">
                  <c:v>1443</c:v>
                </c:pt>
              </c:numCache>
            </c:numRef>
          </c:val>
          <c:extLst xmlns:c16r2="http://schemas.microsoft.com/office/drawing/2015/06/chart">
            <c:ext xmlns:c16="http://schemas.microsoft.com/office/drawing/2014/chart" uri="{C3380CC4-5D6E-409C-BE32-E72D297353CC}">
              <c16:uniqueId val="{00000005-3783-4EF5-9D91-478D76CBED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1737</c:v>
                </c:pt>
                <c:pt idx="3">
                  <c:v>1611</c:v>
                </c:pt>
                <c:pt idx="6">
                  <c:v>1541</c:v>
                </c:pt>
                <c:pt idx="9">
                  <c:v>1460</c:v>
                </c:pt>
                <c:pt idx="12">
                  <c:v>1464</c:v>
                </c:pt>
              </c:numCache>
            </c:numRef>
          </c:val>
          <c:extLst xmlns:c16r2="http://schemas.microsoft.com/office/drawing/2015/06/chart">
            <c:ext xmlns:c16="http://schemas.microsoft.com/office/drawing/2014/chart" uri="{C3380CC4-5D6E-409C-BE32-E72D297353CC}">
              <c16:uniqueId val="{00000006-3783-4EF5-9D91-478D76CBED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197</c:v>
                </c:pt>
                <c:pt idx="3">
                  <c:v>170</c:v>
                </c:pt>
                <c:pt idx="6">
                  <c:v>217</c:v>
                </c:pt>
                <c:pt idx="9">
                  <c:v>258</c:v>
                </c:pt>
                <c:pt idx="12">
                  <c:v>242</c:v>
                </c:pt>
              </c:numCache>
            </c:numRef>
          </c:val>
          <c:extLst xmlns:c16r2="http://schemas.microsoft.com/office/drawing/2015/06/chart">
            <c:ext xmlns:c16="http://schemas.microsoft.com/office/drawing/2014/chart" uri="{C3380CC4-5D6E-409C-BE32-E72D297353CC}">
              <c16:uniqueId val="{00000007-3783-4EF5-9D91-478D76CBED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940</c:v>
                </c:pt>
                <c:pt idx="3">
                  <c:v>894</c:v>
                </c:pt>
                <c:pt idx="6">
                  <c:v>838</c:v>
                </c:pt>
                <c:pt idx="9">
                  <c:v>785</c:v>
                </c:pt>
                <c:pt idx="12">
                  <c:v>769</c:v>
                </c:pt>
              </c:numCache>
            </c:numRef>
          </c:val>
          <c:extLst xmlns:c16r2="http://schemas.microsoft.com/office/drawing/2015/06/chart">
            <c:ext xmlns:c16="http://schemas.microsoft.com/office/drawing/2014/chart" uri="{C3380CC4-5D6E-409C-BE32-E72D297353CC}">
              <c16:uniqueId val="{00000008-3783-4EF5-9D91-478D76CBED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168</c:v>
                </c:pt>
                <c:pt idx="3">
                  <c:v>148</c:v>
                </c:pt>
                <c:pt idx="6">
                  <c:v>129</c:v>
                </c:pt>
                <c:pt idx="9">
                  <c:v>109</c:v>
                </c:pt>
                <c:pt idx="12">
                  <c:v>90</c:v>
                </c:pt>
              </c:numCache>
            </c:numRef>
          </c:val>
          <c:extLst xmlns:c16r2="http://schemas.microsoft.com/office/drawing/2015/06/chart">
            <c:ext xmlns:c16="http://schemas.microsoft.com/office/drawing/2014/chart" uri="{C3380CC4-5D6E-409C-BE32-E72D297353CC}">
              <c16:uniqueId val="{00000009-3783-4EF5-9D91-478D76CBED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7956</c:v>
                </c:pt>
                <c:pt idx="3">
                  <c:v>8186</c:v>
                </c:pt>
                <c:pt idx="6">
                  <c:v>8244</c:v>
                </c:pt>
                <c:pt idx="9">
                  <c:v>8247</c:v>
                </c:pt>
                <c:pt idx="12">
                  <c:v>8062</c:v>
                </c:pt>
              </c:numCache>
            </c:numRef>
          </c:val>
          <c:extLst xmlns:c16r2="http://schemas.microsoft.com/office/drawing/2015/06/chart">
            <c:ext xmlns:c16="http://schemas.microsoft.com/office/drawing/2014/chart" uri="{C3380CC4-5D6E-409C-BE32-E72D297353CC}">
              <c16:uniqueId val="{0000000A-3783-4EF5-9D91-478D76CBEDA9}"/>
            </c:ext>
          </c:extLst>
        </c:ser>
        <c:dLbls>
          <c:showLegendKey val="0"/>
          <c:showVal val="0"/>
          <c:showCatName val="0"/>
          <c:showSerName val="0"/>
          <c:showPercent val="0"/>
          <c:showBubbleSize val="0"/>
        </c:dLbls>
        <c:gapWidth val="100"/>
        <c:overlap val="100"/>
        <c:axId val="277604904"/>
        <c:axId val="27760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2551</c:v>
                </c:pt>
                <c:pt idx="2">
                  <c:v>#N/A</c:v>
                </c:pt>
                <c:pt idx="3">
                  <c:v>#N/A</c:v>
                </c:pt>
                <c:pt idx="4">
                  <c:v>2700</c:v>
                </c:pt>
                <c:pt idx="5">
                  <c:v>#N/A</c:v>
                </c:pt>
                <c:pt idx="6">
                  <c:v>#N/A</c:v>
                </c:pt>
                <c:pt idx="7">
                  <c:v>3117</c:v>
                </c:pt>
                <c:pt idx="8">
                  <c:v>#N/A</c:v>
                </c:pt>
                <c:pt idx="9">
                  <c:v>#N/A</c:v>
                </c:pt>
                <c:pt idx="10">
                  <c:v>3324</c:v>
                </c:pt>
                <c:pt idx="11">
                  <c:v>#N/A</c:v>
                </c:pt>
                <c:pt idx="12">
                  <c:v>#N/A</c:v>
                </c:pt>
                <c:pt idx="13">
                  <c:v>3255</c:v>
                </c:pt>
                <c:pt idx="14">
                  <c:v>#N/A</c:v>
                </c:pt>
              </c:numCache>
            </c:numRef>
          </c:val>
          <c:smooth val="0"/>
          <c:extLst xmlns:c16r2="http://schemas.microsoft.com/office/drawing/2015/06/chart">
            <c:ext xmlns:c16="http://schemas.microsoft.com/office/drawing/2014/chart" uri="{C3380CC4-5D6E-409C-BE32-E72D297353CC}">
              <c16:uniqueId val="{0000000B-3783-4EF5-9D91-478D76CBEDA9}"/>
            </c:ext>
          </c:extLst>
        </c:ser>
        <c:dLbls>
          <c:showLegendKey val="0"/>
          <c:showVal val="0"/>
          <c:showCatName val="0"/>
          <c:showSerName val="0"/>
          <c:showPercent val="0"/>
          <c:showBubbleSize val="0"/>
        </c:dLbls>
        <c:marker val="1"/>
        <c:smooth val="0"/>
        <c:axId val="277604904"/>
        <c:axId val="277605296"/>
      </c:lineChart>
      <c:catAx>
        <c:axId val="27760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605296"/>
        <c:crosses val="autoZero"/>
        <c:auto val="1"/>
        <c:lblAlgn val="ctr"/>
        <c:lblOffset val="100"/>
        <c:tickLblSkip val="1"/>
        <c:tickMarkSkip val="1"/>
        <c:noMultiLvlLbl val="0"/>
      </c:catAx>
      <c:valAx>
        <c:axId val="27760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0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857</c:v>
                </c:pt>
                <c:pt idx="1">
                  <c:v>859</c:v>
                </c:pt>
                <c:pt idx="2">
                  <c:v>939</c:v>
                </c:pt>
              </c:numCache>
            </c:numRef>
          </c:val>
          <c:extLst xmlns:c16r2="http://schemas.microsoft.com/office/drawing/2015/06/chart">
            <c:ext xmlns:c16="http://schemas.microsoft.com/office/drawing/2014/chart" uri="{C3380CC4-5D6E-409C-BE32-E72D297353CC}">
              <c16:uniqueId val="{00000000-5C6F-4076-A9DC-68E1382C4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c:v>
                </c:pt>
                <c:pt idx="1">
                  <c:v>8</c:v>
                </c:pt>
                <c:pt idx="2">
                  <c:v>8</c:v>
                </c:pt>
              </c:numCache>
            </c:numRef>
          </c:val>
          <c:extLst xmlns:c16r2="http://schemas.microsoft.com/office/drawing/2015/06/chart">
            <c:ext xmlns:c16="http://schemas.microsoft.com/office/drawing/2014/chart" uri="{C3380CC4-5D6E-409C-BE32-E72D297353CC}">
              <c16:uniqueId val="{00000001-5C6F-4076-A9DC-68E1382C4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694</c:v>
                </c:pt>
                <c:pt idx="1">
                  <c:v>867</c:v>
                </c:pt>
                <c:pt idx="2">
                  <c:v>1206</c:v>
                </c:pt>
              </c:numCache>
            </c:numRef>
          </c:val>
          <c:extLst xmlns:c16r2="http://schemas.microsoft.com/office/drawing/2015/06/chart">
            <c:ext xmlns:c16="http://schemas.microsoft.com/office/drawing/2014/chart" uri="{C3380CC4-5D6E-409C-BE32-E72D297353CC}">
              <c16:uniqueId val="{00000002-5C6F-4076-A9DC-68E1382C48AE}"/>
            </c:ext>
          </c:extLst>
        </c:ser>
        <c:dLbls>
          <c:showLegendKey val="0"/>
          <c:showVal val="0"/>
          <c:showCatName val="0"/>
          <c:showSerName val="0"/>
          <c:showPercent val="0"/>
          <c:showBubbleSize val="0"/>
        </c:dLbls>
        <c:gapWidth val="120"/>
        <c:overlap val="100"/>
        <c:axId val="277606472"/>
        <c:axId val="277606864"/>
      </c:barChart>
      <c:catAx>
        <c:axId val="27760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606864"/>
        <c:crosses val="autoZero"/>
        <c:auto val="1"/>
        <c:lblAlgn val="ctr"/>
        <c:lblOffset val="100"/>
        <c:tickLblSkip val="1"/>
        <c:tickMarkSkip val="1"/>
        <c:noMultiLvlLbl val="0"/>
      </c:catAx>
      <c:valAx>
        <c:axId val="277606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760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C2-4F21-9A63-FB80B050C0A2}"/>
                </c:ext>
                <c:ext xmlns:c15="http://schemas.microsoft.com/office/drawing/2012/chart" uri="{CE6537A1-D6FC-4f65-9D91-7224C49458BB}">
                  <c15:dlblFieldTable>
                    <c15:dlblFTEntry>
                      <c15:txfldGUID>{C21F17F2-56C8-480C-9EC1-933B071F62C8}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C2-4F21-9A63-FB80B050C0A2}"/>
                </c:ext>
                <c:ext xmlns:c15="http://schemas.microsoft.com/office/drawing/2012/chart" uri="{CE6537A1-D6FC-4f65-9D91-7224C49458BB}">
                  <c15:dlblFieldTable>
                    <c15:dlblFTEntry>
                      <c15:txfldGUID>{F27D5EE2-9958-4EA6-A377-5BC9F69FC94D}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C2-4F21-9A63-FB80B050C0A2}"/>
                </c:ext>
                <c:ext xmlns:c15="http://schemas.microsoft.com/office/drawing/2012/chart" uri="{CE6537A1-D6FC-4f65-9D91-7224C49458BB}">
                  <c15:dlblFieldTable>
                    <c15:dlblFTEntry>
                      <c15:txfldGUID>{BCFEF59C-8457-4019-90B5-9847E7328CF4}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C2-4F21-9A63-FB80B050C0A2}"/>
                </c:ext>
                <c:ext xmlns:c15="http://schemas.microsoft.com/office/drawing/2012/chart" uri="{CE6537A1-D6FC-4f65-9D91-7224C49458BB}">
                  <c15:dlblFieldTable>
                    <c15:dlblFTEntry>
                      <c15:txfldGUID>{61EFC58E-49FA-4DD3-9A7A-6BD68ECCCACF}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C2-4F21-9A63-FB80B050C0A2}"/>
                </c:ext>
                <c:ext xmlns:c15="http://schemas.microsoft.com/office/drawing/2012/chart" uri="{CE6537A1-D6FC-4f65-9D91-7224C49458BB}">
                  <c15:dlblFieldTable>
                    <c15:dlblFTEntry>
                      <c15:txfldGUID>{1190B68B-34A9-463F-B8DF-9860A311F14D}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C2-4F21-9A63-FB80B050C0A2}"/>
                </c:ext>
                <c:ext xmlns:c15="http://schemas.microsoft.com/office/drawing/2012/chart" uri="{CE6537A1-D6FC-4f65-9D91-7224C49458BB}">
                  <c15:dlblFieldTable>
                    <c15:dlblFTEntry>
                      <c15:txfldGUID>{9B3A92E1-0F5E-404D-8119-FE4BB091C987}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C2-4F21-9A63-FB80B050C0A2}"/>
                </c:ext>
                <c:ext xmlns:c15="http://schemas.microsoft.com/office/drawing/2012/chart" uri="{CE6537A1-D6FC-4f65-9D91-7224C49458BB}">
                  <c15:layout/>
                  <c15:dlblFieldTable>
                    <c15:dlblFTEntry>
                      <c15:txfldGUID>{0C179BF3-CC19-41C0-ABD7-7B0036484FD4}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C2-4F21-9A63-FB80B050C0A2}"/>
                </c:ext>
                <c:ext xmlns:c15="http://schemas.microsoft.com/office/drawing/2012/chart" uri="{CE6537A1-D6FC-4f65-9D91-7224C49458BB}">
                  <c15:layout/>
                  <c15:dlblFieldTable>
                    <c15:dlblFTEntry>
                      <c15:txfldGUID>{40D8F9C1-8276-4CB4-8D06-6651158A8FB7}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C2-4F21-9A63-FB80B050C0A2}"/>
                </c:ext>
                <c:ext xmlns:c15="http://schemas.microsoft.com/office/drawing/2012/chart" uri="{CE6537A1-D6FC-4f65-9D91-7224C49458BB}">
                  <c15:dlblFieldTable>
                    <c15:dlblFTEntry>
                      <c15:txfldGUID>{EA4D677E-2C30-4F47-9A9C-2D63182B0D86}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54.1</c:v>
                </c:pt>
              </c:numCache>
            </c:numRef>
          </c:xVal>
          <c:yVal>
            <c:numRef>
              <c:f>公会計指標分析・財政指標組合せ分析表!$BP$51:$DC$51</c:f>
              <c:numCache>
                <c:formatCode>#,##0.0;"▲ "#,##0.0</c:formatCode>
                <c:ptCount val="40"/>
                <c:pt idx="16">
                  <c:v>88.3</c:v>
                </c:pt>
                <c:pt idx="24">
                  <c:v>96.9</c:v>
                </c:pt>
              </c:numCache>
            </c:numRef>
          </c:yVal>
          <c:smooth val="0"/>
          <c:extLst xmlns:c16r2="http://schemas.microsoft.com/office/drawing/2015/06/chart">
            <c:ext xmlns:c16="http://schemas.microsoft.com/office/drawing/2014/chart" uri="{C3380CC4-5D6E-409C-BE32-E72D297353CC}">
              <c16:uniqueId val="{00000009-FCC2-4F21-9A63-FB80B050C0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C2-4F21-9A63-FB80B050C0A2}"/>
                </c:ext>
                <c:ext xmlns:c15="http://schemas.microsoft.com/office/drawing/2012/chart" uri="{CE6537A1-D6FC-4f65-9D91-7224C49458BB}">
                  <c15:dlblFieldTable>
                    <c15:dlblFTEntry>
                      <c15:txfldGUID>{E4F66B84-784D-4B79-A809-8ED38A6338BD}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C2-4F21-9A63-FB80B050C0A2}"/>
                </c:ext>
                <c:ext xmlns:c15="http://schemas.microsoft.com/office/drawing/2012/chart" uri="{CE6537A1-D6FC-4f65-9D91-7224C49458BB}">
                  <c15:dlblFieldTable>
                    <c15:dlblFTEntry>
                      <c15:txfldGUID>{EF58A983-D575-43A7-89A0-CB4E2E121FB9}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C2-4F21-9A63-FB80B050C0A2}"/>
                </c:ext>
                <c:ext xmlns:c15="http://schemas.microsoft.com/office/drawing/2012/chart" uri="{CE6537A1-D6FC-4f65-9D91-7224C49458BB}">
                  <c15:dlblFieldTable>
                    <c15:dlblFTEntry>
                      <c15:txfldGUID>{D4631E3D-2191-403B-AEC8-CC1BF074E6F5}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C2-4F21-9A63-FB80B050C0A2}"/>
                </c:ext>
                <c:ext xmlns:c15="http://schemas.microsoft.com/office/drawing/2012/chart" uri="{CE6537A1-D6FC-4f65-9D91-7224C49458BB}">
                  <c15:dlblFieldTable>
                    <c15:dlblFTEntry>
                      <c15:txfldGUID>{3BC91443-69AE-456E-B69A-6C3D4F612AA2}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C2-4F21-9A63-FB80B050C0A2}"/>
                </c:ext>
                <c:ext xmlns:c15="http://schemas.microsoft.com/office/drawing/2012/chart" uri="{CE6537A1-D6FC-4f65-9D91-7224C49458BB}">
                  <c15:dlblFieldTable>
                    <c15:dlblFTEntry>
                      <c15:txfldGUID>{0F52BA32-4EE9-4B0B-B0A5-8DD25BECBBE8}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C2-4F21-9A63-FB80B050C0A2}"/>
                </c:ext>
                <c:ext xmlns:c15="http://schemas.microsoft.com/office/drawing/2012/chart" uri="{CE6537A1-D6FC-4f65-9D91-7224C49458BB}">
                  <c15:dlblFieldTable>
                    <c15:dlblFTEntry>
                      <c15:txfldGUID>{1D5B4917-9D0F-4EDA-A8CB-EACB08A81E1B}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C2-4F21-9A63-FB80B050C0A2}"/>
                </c:ext>
                <c:ext xmlns:c15="http://schemas.microsoft.com/office/drawing/2012/chart" uri="{CE6537A1-D6FC-4f65-9D91-7224C49458BB}">
                  <c15:layout/>
                  <c15:dlblFieldTable>
                    <c15:dlblFTEntry>
                      <c15:txfldGUID>{DC39C9D1-9266-46AB-86A2-A764FF95CDB5}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C2-4F21-9A63-FB80B050C0A2}"/>
                </c:ext>
                <c:ext xmlns:c15="http://schemas.microsoft.com/office/drawing/2012/chart" uri="{CE6537A1-D6FC-4f65-9D91-7224C49458BB}">
                  <c15:layout/>
                  <c15:dlblFieldTable>
                    <c15:dlblFTEntry>
                      <c15:txfldGUID>{39E5479D-6AC8-4185-AA3B-98E510C79556}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C2-4F21-9A63-FB80B050C0A2}"/>
                </c:ext>
                <c:ext xmlns:c15="http://schemas.microsoft.com/office/drawing/2012/chart" uri="{CE6537A1-D6FC-4f65-9D91-7224C49458BB}">
                  <c15:dlblFieldTable>
                    <c15:dlblFTEntry>
                      <c15:txfldGUID>{4AD18F6E-198B-4FE0-8334-3DCBB0D91763}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numCache>
            </c:numRef>
          </c:xVal>
          <c:yVal>
            <c:numRef>
              <c:f>公会計指標分析・財政指標組合せ分析表!$BP$55:$DC$55</c:f>
              <c:numCache>
                <c:formatCode>#,##0.0;"▲ "#,##0.0</c:formatCode>
                <c:ptCount val="40"/>
                <c:pt idx="16">
                  <c:v>44.9</c:v>
                </c:pt>
                <c:pt idx="24">
                  <c:v>32.9</c:v>
                </c:pt>
              </c:numCache>
            </c:numRef>
          </c:yVal>
          <c:smooth val="0"/>
          <c:extLst xmlns:c16r2="http://schemas.microsoft.com/office/drawing/2015/06/chart">
            <c:ext xmlns:c16="http://schemas.microsoft.com/office/drawing/2014/chart" uri="{C3380CC4-5D6E-409C-BE32-E72D297353CC}">
              <c16:uniqueId val="{00000013-FCC2-4F21-9A63-FB80B050C0A2}"/>
            </c:ext>
          </c:extLst>
        </c:ser>
        <c:dLbls>
          <c:showLegendKey val="0"/>
          <c:showVal val="1"/>
          <c:showCatName val="0"/>
          <c:showSerName val="0"/>
          <c:showPercent val="0"/>
          <c:showBubbleSize val="0"/>
        </c:dLbls>
        <c:axId val="277608040"/>
        <c:axId val="277608432"/>
      </c:scatterChart>
      <c:valAx>
        <c:axId val="277608040"/>
        <c:scaling>
          <c:orientation val="minMax"/>
          <c:max val="62.6"/>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608432"/>
        <c:crosses val="autoZero"/>
        <c:crossBetween val="midCat"/>
      </c:valAx>
      <c:valAx>
        <c:axId val="277608432"/>
        <c:scaling>
          <c:orientation val="minMax"/>
          <c:max val="10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7608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D54-4E09-815A-08FD3E5C8130}"/>
                </c:ext>
                <c:ext xmlns:c15="http://schemas.microsoft.com/office/drawing/2012/chart" uri="{CE6537A1-D6FC-4f65-9D91-7224C49458BB}">
                  <c15:layout/>
                  <c15:dlblFieldTable>
                    <c15:dlblFTEntry>
                      <c15:txfldGUID>{18A91154-74DE-49F3-914F-280C642E8F94}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D54-4E09-815A-08FD3E5C8130}"/>
                </c:ext>
                <c:ext xmlns:c15="http://schemas.microsoft.com/office/drawing/2012/chart" uri="{CE6537A1-D6FC-4f65-9D91-7224C49458BB}">
                  <c15:dlblFieldTable>
                    <c15:dlblFTEntry>
                      <c15:txfldGUID>{5BFB38B5-58CD-4C83-ACE8-DE1E85F63D53}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D54-4E09-815A-08FD3E5C8130}"/>
                </c:ext>
                <c:ext xmlns:c15="http://schemas.microsoft.com/office/drawing/2012/chart" uri="{CE6537A1-D6FC-4f65-9D91-7224C49458BB}">
                  <c15:dlblFieldTable>
                    <c15:dlblFTEntry>
                      <c15:txfldGUID>{D39F025A-800F-4FC9-90F4-1B555FDB6156}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D54-4E09-815A-08FD3E5C8130}"/>
                </c:ext>
                <c:ext xmlns:c15="http://schemas.microsoft.com/office/drawing/2012/chart" uri="{CE6537A1-D6FC-4f65-9D91-7224C49458BB}">
                  <c15:dlblFieldTable>
                    <c15:dlblFTEntry>
                      <c15:txfldGUID>{84E75B50-B310-42DF-8361-023AB61CED06}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D54-4E09-815A-08FD3E5C8130}"/>
                </c:ext>
                <c:ext xmlns:c15="http://schemas.microsoft.com/office/drawing/2012/chart" uri="{CE6537A1-D6FC-4f65-9D91-7224C49458BB}">
                  <c15:dlblFieldTable>
                    <c15:dlblFTEntry>
                      <c15:txfldGUID>{E5FEE793-67A8-43F6-920A-E4ED417FFCA2}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D54-4E09-815A-08FD3E5C8130}"/>
                </c:ext>
                <c:ext xmlns:c15="http://schemas.microsoft.com/office/drawing/2012/chart" uri="{CE6537A1-D6FC-4f65-9D91-7224C49458BB}">
                  <c15:layout/>
                  <c15:dlblFieldTable>
                    <c15:dlblFTEntry>
                      <c15:txfldGUID>{F497B0ED-5FFB-4FF3-AC9F-6DC2CA996521}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D54-4E09-815A-08FD3E5C8130}"/>
                </c:ext>
                <c:ext xmlns:c15="http://schemas.microsoft.com/office/drawing/2012/chart" uri="{CE6537A1-D6FC-4f65-9D91-7224C49458BB}">
                  <c15:layout/>
                  <c15:dlblFieldTable>
                    <c15:dlblFTEntry>
                      <c15:txfldGUID>{9CAA81C5-D201-4AFE-AEFC-7942DA282CB8}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D54-4E09-815A-08FD3E5C8130}"/>
                </c:ext>
                <c:ext xmlns:c15="http://schemas.microsoft.com/office/drawing/2012/chart" uri="{CE6537A1-D6FC-4f65-9D91-7224C49458BB}">
                  <c15:layout/>
                  <c15:dlblFieldTable>
                    <c15:dlblFTEntry>
                      <c15:txfldGUID>{9FBCF2FA-270D-4E59-817B-1B4B0DC3A333}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D54-4E09-815A-08FD3E5C8130}"/>
                </c:ext>
                <c:ext xmlns:c15="http://schemas.microsoft.com/office/drawing/2012/chart" uri="{CE6537A1-D6FC-4f65-9D91-7224C49458BB}">
                  <c15:layout/>
                  <c15:dlblFieldTable>
                    <c15:dlblFTEntry>
                      <c15:txfldGUID>{8AAC4204-2A5B-4CA3-9CCD-FBE14C5829B4}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9.1999999999999993</c:v>
                </c:pt>
                <c:pt idx="16">
                  <c:v>8</c:v>
                </c:pt>
                <c:pt idx="24">
                  <c:v>7.5</c:v>
                </c:pt>
                <c:pt idx="32">
                  <c:v>6.9</c:v>
                </c:pt>
              </c:numCache>
            </c:numRef>
          </c:xVal>
          <c:yVal>
            <c:numRef>
              <c:f>公会計指標分析・財政指標組合せ分析表!$BP$73:$DC$73</c:f>
              <c:numCache>
                <c:formatCode>#,##0.0;"▲ "#,##0.0</c:formatCode>
                <c:ptCount val="40"/>
                <c:pt idx="0">
                  <c:v>73.7</c:v>
                </c:pt>
                <c:pt idx="8">
                  <c:v>79.599999999999994</c:v>
                </c:pt>
                <c:pt idx="16">
                  <c:v>88.3</c:v>
                </c:pt>
                <c:pt idx="24">
                  <c:v>96.9</c:v>
                </c:pt>
                <c:pt idx="32">
                  <c:v>93.9</c:v>
                </c:pt>
              </c:numCache>
            </c:numRef>
          </c:yVal>
          <c:smooth val="0"/>
          <c:extLst xmlns:c16r2="http://schemas.microsoft.com/office/drawing/2015/06/chart">
            <c:ext xmlns:c16="http://schemas.microsoft.com/office/drawing/2014/chart" uri="{C3380CC4-5D6E-409C-BE32-E72D297353CC}">
              <c16:uniqueId val="{00000009-AD54-4E09-815A-08FD3E5C81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D54-4E09-815A-08FD3E5C8130}"/>
                </c:ext>
                <c:ext xmlns:c15="http://schemas.microsoft.com/office/drawing/2012/chart" uri="{CE6537A1-D6FC-4f65-9D91-7224C49458BB}">
                  <c15:layout/>
                  <c15:dlblFieldTable>
                    <c15:dlblFTEntry>
                      <c15:txfldGUID>{FF05A80F-7004-4EC2-935E-3F576A0B8997}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D54-4E09-815A-08FD3E5C8130}"/>
                </c:ext>
                <c:ext xmlns:c15="http://schemas.microsoft.com/office/drawing/2012/chart" uri="{CE6537A1-D6FC-4f65-9D91-7224C49458BB}">
                  <c15:dlblFieldTable>
                    <c15:dlblFTEntry>
                      <c15:txfldGUID>{A45FBB09-BE66-44A8-8C2B-46824EA71D2D}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D54-4E09-815A-08FD3E5C8130}"/>
                </c:ext>
                <c:ext xmlns:c15="http://schemas.microsoft.com/office/drawing/2012/chart" uri="{CE6537A1-D6FC-4f65-9D91-7224C49458BB}">
                  <c15:dlblFieldTable>
                    <c15:dlblFTEntry>
                      <c15:txfldGUID>{5C6821A9-1E9C-43FE-9761-E999F235D4BF}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D54-4E09-815A-08FD3E5C8130}"/>
                </c:ext>
                <c:ext xmlns:c15="http://schemas.microsoft.com/office/drawing/2012/chart" uri="{CE6537A1-D6FC-4f65-9D91-7224C49458BB}">
                  <c15:dlblFieldTable>
                    <c15:dlblFTEntry>
                      <c15:txfldGUID>{6541C2A5-CAB1-45B2-BBF5-EC0D1329901E}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D54-4E09-815A-08FD3E5C8130}"/>
                </c:ext>
                <c:ext xmlns:c15="http://schemas.microsoft.com/office/drawing/2012/chart" uri="{CE6537A1-D6FC-4f65-9D91-7224C49458BB}">
                  <c15:dlblFieldTable>
                    <c15:dlblFTEntry>
                      <c15:txfldGUID>{CD5465DA-A428-43C1-A732-CD72DDB74E68}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D54-4E09-815A-08FD3E5C8130}"/>
                </c:ext>
                <c:ext xmlns:c15="http://schemas.microsoft.com/office/drawing/2012/chart" uri="{CE6537A1-D6FC-4f65-9D91-7224C49458BB}">
                  <c15:layout/>
                  <c15:dlblFieldTable>
                    <c15:dlblFTEntry>
                      <c15:txfldGUID>{4DEEC582-FAF9-4DC6-B1FC-A963C9B35EDB}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D54-4E09-815A-08FD3E5C8130}"/>
                </c:ext>
                <c:ext xmlns:c15="http://schemas.microsoft.com/office/drawing/2012/chart" uri="{CE6537A1-D6FC-4f65-9D91-7224C49458BB}">
                  <c15:layout/>
                  <c15:dlblFieldTable>
                    <c15:dlblFTEntry>
                      <c15:txfldGUID>{D40AFDD0-1189-4AAE-8157-75DF7AEC0C0D}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D54-4E09-815A-08FD3E5C8130}"/>
                </c:ext>
                <c:ext xmlns:c15="http://schemas.microsoft.com/office/drawing/2012/chart" uri="{CE6537A1-D6FC-4f65-9D91-7224C49458BB}">
                  <c15:layout/>
                  <c15:dlblFieldTable>
                    <c15:dlblFTEntry>
                      <c15:txfldGUID>{00DFAFBB-27C7-42A1-AF2F-0527CCF4E2CC}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D54-4E09-815A-08FD3E5C8130}"/>
                </c:ext>
                <c:ext xmlns:c15="http://schemas.microsoft.com/office/drawing/2012/chart" uri="{CE6537A1-D6FC-4f65-9D91-7224C49458BB}">
                  <c15:layout/>
                  <c15:dlblFieldTable>
                    <c15:dlblFTEntry>
                      <c15:txfldGUID>{FA672B3A-3176-4C2F-9CAA-DCC7AC1FF885}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xmlns:c16r2="http://schemas.microsoft.com/office/drawing/2015/06/chart">
            <c:ext xmlns:c16="http://schemas.microsoft.com/office/drawing/2014/chart" uri="{C3380CC4-5D6E-409C-BE32-E72D297353CC}">
              <c16:uniqueId val="{00000013-AD54-4E09-815A-08FD3E5C8130}"/>
            </c:ext>
          </c:extLst>
        </c:ser>
        <c:dLbls>
          <c:showLegendKey val="0"/>
          <c:showVal val="1"/>
          <c:showCatName val="0"/>
          <c:showSerName val="0"/>
          <c:showPercent val="0"/>
          <c:showBubbleSize val="0"/>
        </c:dLbls>
        <c:axId val="278760640"/>
        <c:axId val="278761032"/>
      </c:scatterChart>
      <c:valAx>
        <c:axId val="278760640"/>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761032"/>
        <c:crosses val="autoZero"/>
        <c:crossBetween val="midCat"/>
      </c:valAx>
      <c:valAx>
        <c:axId val="278761032"/>
        <c:scaling>
          <c:orientation val="minMax"/>
          <c:max val="10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8760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財政力指数は、近年変化なく類似団体内平均値を下回る結果となった。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人口減少や町内に主要産業がないこと等の理由から財政基盤が弱いことを示している。</a:t>
          </a:r>
        </a:p>
        <a:p>
          <a:r>
            <a:rPr kumimoji="1" lang="ja-JP" altLang="en-US" sz="1300">
              <a:latin typeface="ＭＳ Ｐゴシック" panose="020B0600070205080204" pitchFamily="50" charset="-128"/>
              <a:ea typeface="ＭＳ Ｐゴシック" panose="020B0600070205080204" pitchFamily="50" charset="-128"/>
            </a:rPr>
            <a:t>　歳出については、緊急性、必要性、有効性を十分に検証し、事業を取捨選択することで投資的経費を削減するとともに、公共施設の統廃合を図り維持管理経費の削減に努める。</a:t>
          </a:r>
        </a:p>
        <a:p>
          <a:r>
            <a:rPr kumimoji="1" lang="ja-JP" altLang="en-US" sz="1300">
              <a:latin typeface="ＭＳ Ｐゴシック" panose="020B0600070205080204" pitchFamily="50" charset="-128"/>
              <a:ea typeface="ＭＳ Ｐゴシック" panose="020B0600070205080204" pitchFamily="50" charset="-128"/>
            </a:rPr>
            <a:t>　歳入については、税収等の最大限の確保に取り組み、財政基盤の強化に努める。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140305</xdr:rowOff>
    </xdr:to>
    <xdr:cxnSp macro="">
      <xdr:nvCxnSpPr>
        <xdr:cNvPr id="70" name="直線コネクタ 69"/>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61582</xdr:rowOff>
    </xdr:from>
    <xdr:ext cx="762000" cy="259045"/>
    <xdr:sp macro="" textlink="">
      <xdr:nvSpPr>
        <xdr:cNvPr id="90"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経常収支比率は、人件費、物件費、補助費等の減額により経常的経費充当一般財源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％減少、自動車取得税交付金、地方消費税交付金等の増額により経常一般財源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％増加した。分子の減少と分母の増加により、当該比率は前年度比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類似団体内平均値を上回る結果となったが、引き続き経常経費の削減、経常一般財源の確保に取り組み、財政基盤の強化に努める。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168547</xdr:rowOff>
    </xdr:from>
    <xdr:to>
      <xdr:col>23</xdr:col>
      <xdr:colOff>133350</xdr:colOff>
      <xdr:row>63</xdr:row>
      <xdr:rowOff>110853</xdr:rowOff>
    </xdr:to>
    <xdr:cxnSp macro="">
      <xdr:nvCxnSpPr>
        <xdr:cNvPr id="135" name="直線コネクタ 134"/>
        <xdr:cNvCxnSpPr/>
      </xdr:nvCxnSpPr>
      <xdr:spPr>
        <a:xfrm flipV="1">
          <a:off x="4114800" y="1079844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52251</xdr:rowOff>
    </xdr:from>
    <xdr:to>
      <xdr:col>19</xdr:col>
      <xdr:colOff>133350</xdr:colOff>
      <xdr:row>63</xdr:row>
      <xdr:rowOff>110853</xdr:rowOff>
    </xdr:to>
    <xdr:cxnSp macro="">
      <xdr:nvCxnSpPr>
        <xdr:cNvPr id="138" name="直線コネクタ 137"/>
        <xdr:cNvCxnSpPr/>
      </xdr:nvCxnSpPr>
      <xdr:spPr>
        <a:xfrm>
          <a:off x="3225800" y="1085360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52251</xdr:rowOff>
    </xdr:from>
    <xdr:to>
      <xdr:col>15</xdr:col>
      <xdr:colOff>82550</xdr:colOff>
      <xdr:row>64</xdr:row>
      <xdr:rowOff>1451</xdr:rowOff>
    </xdr:to>
    <xdr:cxnSp macro="">
      <xdr:nvCxnSpPr>
        <xdr:cNvPr id="141" name="直線コネクタ 140"/>
        <xdr:cNvCxnSpPr/>
      </xdr:nvCxnSpPr>
      <xdr:spPr>
        <a:xfrm flipV="1">
          <a:off x="2336800" y="1085360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103959</xdr:rowOff>
    </xdr:from>
    <xdr:to>
      <xdr:col>11</xdr:col>
      <xdr:colOff>31750</xdr:colOff>
      <xdr:row>64</xdr:row>
      <xdr:rowOff>1451</xdr:rowOff>
    </xdr:to>
    <xdr:cxnSp macro="">
      <xdr:nvCxnSpPr>
        <xdr:cNvPr id="144" name="直線コネクタ 143"/>
        <xdr:cNvCxnSpPr/>
      </xdr:nvCxnSpPr>
      <xdr:spPr>
        <a:xfrm>
          <a:off x="1447800" y="1090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117747</xdr:rowOff>
    </xdr:from>
    <xdr:to>
      <xdr:col>23</xdr:col>
      <xdr:colOff>184150</xdr:colOff>
      <xdr:row>63</xdr:row>
      <xdr:rowOff>47897</xdr:rowOff>
    </xdr:to>
    <xdr:sp macro="" textlink="">
      <xdr:nvSpPr>
        <xdr:cNvPr id="154" name="楕円 153"/>
        <xdr:cNvSpPr/>
      </xdr:nvSpPr>
      <xdr:spPr>
        <a:xfrm>
          <a:off x="49022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134274</xdr:rowOff>
    </xdr:from>
    <xdr:ext cx="762000" cy="259045"/>
    <xdr:sp macro="" textlink="">
      <xdr:nvSpPr>
        <xdr:cNvPr id="155" name="財政構造の弾力性該当値テキスト"/>
        <xdr:cNvSpPr txBox="1"/>
      </xdr:nvSpPr>
      <xdr:spPr>
        <a:xfrm>
          <a:off x="50419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60053</xdr:rowOff>
    </xdr:from>
    <xdr:to>
      <xdr:col>19</xdr:col>
      <xdr:colOff>184150</xdr:colOff>
      <xdr:row>63</xdr:row>
      <xdr:rowOff>161653</xdr:rowOff>
    </xdr:to>
    <xdr:sp macro="" textlink="">
      <xdr:nvSpPr>
        <xdr:cNvPr id="156" name="楕円 155"/>
        <xdr:cNvSpPr/>
      </xdr:nvSpPr>
      <xdr:spPr>
        <a:xfrm>
          <a:off x="4064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380</xdr:rowOff>
    </xdr:from>
    <xdr:ext cx="736600" cy="259045"/>
    <xdr:sp macro="" textlink="">
      <xdr:nvSpPr>
        <xdr:cNvPr id="157" name="テキスト ボックス 156"/>
        <xdr:cNvSpPr txBox="1"/>
      </xdr:nvSpPr>
      <xdr:spPr>
        <a:xfrm>
          <a:off x="3733800" y="1063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1451</xdr:rowOff>
    </xdr:from>
    <xdr:to>
      <xdr:col>15</xdr:col>
      <xdr:colOff>133350</xdr:colOff>
      <xdr:row>63</xdr:row>
      <xdr:rowOff>103051</xdr:rowOff>
    </xdr:to>
    <xdr:sp macro="" textlink="">
      <xdr:nvSpPr>
        <xdr:cNvPr id="158" name="楕円 157"/>
        <xdr:cNvSpPr/>
      </xdr:nvSpPr>
      <xdr:spPr>
        <a:xfrm>
          <a:off x="3175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87828</xdr:rowOff>
    </xdr:from>
    <xdr:ext cx="762000" cy="259045"/>
    <xdr:sp macro="" textlink="">
      <xdr:nvSpPr>
        <xdr:cNvPr id="159" name="テキスト ボックス 158"/>
        <xdr:cNvSpPr txBox="1"/>
      </xdr:nvSpPr>
      <xdr:spPr>
        <a:xfrm>
          <a:off x="2844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122101</xdr:rowOff>
    </xdr:from>
    <xdr:to>
      <xdr:col>11</xdr:col>
      <xdr:colOff>82550</xdr:colOff>
      <xdr:row>64</xdr:row>
      <xdr:rowOff>52251</xdr:rowOff>
    </xdr:to>
    <xdr:sp macro="" textlink="">
      <xdr:nvSpPr>
        <xdr:cNvPr id="160" name="楕円 159"/>
        <xdr:cNvSpPr/>
      </xdr:nvSpPr>
      <xdr:spPr>
        <a:xfrm>
          <a:off x="2286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37028</xdr:rowOff>
    </xdr:from>
    <xdr:ext cx="762000" cy="259045"/>
    <xdr:sp macro="" textlink="">
      <xdr:nvSpPr>
        <xdr:cNvPr id="161" name="テキスト ボックス 160"/>
        <xdr:cNvSpPr txBox="1"/>
      </xdr:nvSpPr>
      <xdr:spPr>
        <a:xfrm>
          <a:off x="1955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53159</xdr:rowOff>
    </xdr:from>
    <xdr:to>
      <xdr:col>7</xdr:col>
      <xdr:colOff>31750</xdr:colOff>
      <xdr:row>63</xdr:row>
      <xdr:rowOff>154759</xdr:rowOff>
    </xdr:to>
    <xdr:sp macro="" textlink="">
      <xdr:nvSpPr>
        <xdr:cNvPr id="162" name="楕円 161"/>
        <xdr:cNvSpPr/>
      </xdr:nvSpPr>
      <xdr:spPr>
        <a:xfrm>
          <a:off x="1397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139536</xdr:rowOff>
    </xdr:from>
    <xdr:ext cx="762000" cy="259045"/>
    <xdr:sp macro="" textlink="">
      <xdr:nvSpPr>
        <xdr:cNvPr id="163" name="テキスト ボックス 162"/>
        <xdr:cNvSpPr txBox="1"/>
      </xdr:nvSpPr>
      <xdr:spPr>
        <a:xfrm>
          <a:off x="1066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人当たり人件費決算額は、退職職員不補充等により前年度比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％減額、物件費決算額は、システム導入委託料の減等により前年度比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％の減額となり、結果として人口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継続的に類似団体内平均値を下回っており、今後も現状を維持するよう努める。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12288</xdr:rowOff>
    </xdr:from>
    <xdr:to>
      <xdr:col>23</xdr:col>
      <xdr:colOff>133350</xdr:colOff>
      <xdr:row>81</xdr:row>
      <xdr:rowOff>16960</xdr:rowOff>
    </xdr:to>
    <xdr:cxnSp macro="">
      <xdr:nvCxnSpPr>
        <xdr:cNvPr id="196" name="直線コネクタ 195"/>
        <xdr:cNvCxnSpPr/>
      </xdr:nvCxnSpPr>
      <xdr:spPr>
        <a:xfrm flipV="1">
          <a:off x="4114800" y="13899738"/>
          <a:ext cx="838200" cy="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16960</xdr:rowOff>
    </xdr:from>
    <xdr:to>
      <xdr:col>19</xdr:col>
      <xdr:colOff>133350</xdr:colOff>
      <xdr:row>81</xdr:row>
      <xdr:rowOff>17201</xdr:rowOff>
    </xdr:to>
    <xdr:cxnSp macro="">
      <xdr:nvCxnSpPr>
        <xdr:cNvPr id="199" name="直線コネクタ 198"/>
        <xdr:cNvCxnSpPr/>
      </xdr:nvCxnSpPr>
      <xdr:spPr>
        <a:xfrm flipV="1">
          <a:off x="3225800" y="1390441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12717</xdr:rowOff>
    </xdr:from>
    <xdr:to>
      <xdr:col>15</xdr:col>
      <xdr:colOff>82550</xdr:colOff>
      <xdr:row>81</xdr:row>
      <xdr:rowOff>17201</xdr:rowOff>
    </xdr:to>
    <xdr:cxnSp macro="">
      <xdr:nvCxnSpPr>
        <xdr:cNvPr id="202" name="直線コネクタ 201"/>
        <xdr:cNvCxnSpPr/>
      </xdr:nvCxnSpPr>
      <xdr:spPr>
        <a:xfrm>
          <a:off x="2336800" y="13900167"/>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154690</xdr:rowOff>
    </xdr:from>
    <xdr:to>
      <xdr:col>11</xdr:col>
      <xdr:colOff>31750</xdr:colOff>
      <xdr:row>81</xdr:row>
      <xdr:rowOff>12717</xdr:rowOff>
    </xdr:to>
    <xdr:cxnSp macro="">
      <xdr:nvCxnSpPr>
        <xdr:cNvPr id="205" name="直線コネクタ 204"/>
        <xdr:cNvCxnSpPr/>
      </xdr:nvCxnSpPr>
      <xdr:spPr>
        <a:xfrm>
          <a:off x="1447800" y="13870690"/>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132938</xdr:rowOff>
    </xdr:from>
    <xdr:to>
      <xdr:col>23</xdr:col>
      <xdr:colOff>184150</xdr:colOff>
      <xdr:row>81</xdr:row>
      <xdr:rowOff>63088</xdr:rowOff>
    </xdr:to>
    <xdr:sp macro="" textlink="">
      <xdr:nvSpPr>
        <xdr:cNvPr id="215" name="楕円 214"/>
        <xdr:cNvSpPr/>
      </xdr:nvSpPr>
      <xdr:spPr>
        <a:xfrm>
          <a:off x="4902200" y="1384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54215</xdr:rowOff>
    </xdr:from>
    <xdr:ext cx="762000" cy="259045"/>
    <xdr:sp macro="" textlink="">
      <xdr:nvSpPr>
        <xdr:cNvPr id="216" name="人件費・物件費等の状況該当値テキスト"/>
        <xdr:cNvSpPr txBox="1"/>
      </xdr:nvSpPr>
      <xdr:spPr>
        <a:xfrm>
          <a:off x="5041900" y="137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137610</xdr:rowOff>
    </xdr:from>
    <xdr:to>
      <xdr:col>19</xdr:col>
      <xdr:colOff>184150</xdr:colOff>
      <xdr:row>81</xdr:row>
      <xdr:rowOff>67760</xdr:rowOff>
    </xdr:to>
    <xdr:sp macro="" textlink="">
      <xdr:nvSpPr>
        <xdr:cNvPr id="217" name="楕円 216"/>
        <xdr:cNvSpPr/>
      </xdr:nvSpPr>
      <xdr:spPr>
        <a:xfrm>
          <a:off x="4064000" y="138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77937</xdr:rowOff>
    </xdr:from>
    <xdr:ext cx="736600" cy="259045"/>
    <xdr:sp macro="" textlink="">
      <xdr:nvSpPr>
        <xdr:cNvPr id="218" name="テキスト ボックス 217"/>
        <xdr:cNvSpPr txBox="1"/>
      </xdr:nvSpPr>
      <xdr:spPr>
        <a:xfrm>
          <a:off x="3733800" y="1362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137851</xdr:rowOff>
    </xdr:from>
    <xdr:to>
      <xdr:col>15</xdr:col>
      <xdr:colOff>133350</xdr:colOff>
      <xdr:row>81</xdr:row>
      <xdr:rowOff>68001</xdr:rowOff>
    </xdr:to>
    <xdr:sp macro="" textlink="">
      <xdr:nvSpPr>
        <xdr:cNvPr id="219" name="楕円 218"/>
        <xdr:cNvSpPr/>
      </xdr:nvSpPr>
      <xdr:spPr>
        <a:xfrm>
          <a:off x="3175000" y="138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78178</xdr:rowOff>
    </xdr:from>
    <xdr:ext cx="762000" cy="259045"/>
    <xdr:sp macro="" textlink="">
      <xdr:nvSpPr>
        <xdr:cNvPr id="220" name="テキスト ボックス 219"/>
        <xdr:cNvSpPr txBox="1"/>
      </xdr:nvSpPr>
      <xdr:spPr>
        <a:xfrm>
          <a:off x="2844800" y="1362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133367</xdr:rowOff>
    </xdr:from>
    <xdr:to>
      <xdr:col>11</xdr:col>
      <xdr:colOff>82550</xdr:colOff>
      <xdr:row>81</xdr:row>
      <xdr:rowOff>63517</xdr:rowOff>
    </xdr:to>
    <xdr:sp macro="" textlink="">
      <xdr:nvSpPr>
        <xdr:cNvPr id="221" name="楕円 220"/>
        <xdr:cNvSpPr/>
      </xdr:nvSpPr>
      <xdr:spPr>
        <a:xfrm>
          <a:off x="2286000" y="138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73694</xdr:rowOff>
    </xdr:from>
    <xdr:ext cx="762000" cy="259045"/>
    <xdr:sp macro="" textlink="">
      <xdr:nvSpPr>
        <xdr:cNvPr id="222" name="テキスト ボックス 221"/>
        <xdr:cNvSpPr txBox="1"/>
      </xdr:nvSpPr>
      <xdr:spPr>
        <a:xfrm>
          <a:off x="1955800" y="1361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103890</xdr:rowOff>
    </xdr:from>
    <xdr:to>
      <xdr:col>7</xdr:col>
      <xdr:colOff>31750</xdr:colOff>
      <xdr:row>81</xdr:row>
      <xdr:rowOff>34040</xdr:rowOff>
    </xdr:to>
    <xdr:sp macro="" textlink="">
      <xdr:nvSpPr>
        <xdr:cNvPr id="223" name="楕円 222"/>
        <xdr:cNvSpPr/>
      </xdr:nvSpPr>
      <xdr:spPr>
        <a:xfrm>
          <a:off x="1397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44217</xdr:rowOff>
    </xdr:from>
    <xdr:ext cx="762000" cy="259045"/>
    <xdr:sp macro="" textlink="">
      <xdr:nvSpPr>
        <xdr:cNvPr id="224" name="テキスト ボックス 223"/>
        <xdr:cNvSpPr txBox="1"/>
      </xdr:nvSpPr>
      <xdr:spPr>
        <a:xfrm>
          <a:off x="1066800" y="135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ラスパイレス指数は、前年度と同ポイントであり、依然として類似団体内平均値を上回る結果となった。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主な要因は、国家公務員との昇任状況の違いや職員構成の偏りが挙げられる。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今後も引き続き定員管理計画に基づき数年先を見据えた給与、職員構成の適正化を図る。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161773</xdr:rowOff>
    </xdr:from>
    <xdr:to>
      <xdr:col>81</xdr:col>
      <xdr:colOff>44450</xdr:colOff>
      <xdr:row>89</xdr:row>
      <xdr:rowOff>161773</xdr:rowOff>
    </xdr:to>
    <xdr:cxnSp macro="">
      <xdr:nvCxnSpPr>
        <xdr:cNvPr id="260" name="直線コネクタ 259"/>
        <xdr:cNvCxnSpPr/>
      </xdr:nvCxnSpPr>
      <xdr:spPr>
        <a:xfrm>
          <a:off x="16179800" y="15420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161773</xdr:rowOff>
    </xdr:from>
    <xdr:to>
      <xdr:col>77</xdr:col>
      <xdr:colOff>44450</xdr:colOff>
      <xdr:row>90</xdr:row>
      <xdr:rowOff>13305</xdr:rowOff>
    </xdr:to>
    <xdr:cxnSp macro="">
      <xdr:nvCxnSpPr>
        <xdr:cNvPr id="263" name="直線コネクタ 262"/>
        <xdr:cNvCxnSpPr/>
      </xdr:nvCxnSpPr>
      <xdr:spPr>
        <a:xfrm flipV="1">
          <a:off x="15290800" y="154208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12398</xdr:rowOff>
    </xdr:from>
    <xdr:to>
      <xdr:col>72</xdr:col>
      <xdr:colOff>203200</xdr:colOff>
      <xdr:row>90</xdr:row>
      <xdr:rowOff>13305</xdr:rowOff>
    </xdr:to>
    <xdr:cxnSp macro="">
      <xdr:nvCxnSpPr>
        <xdr:cNvPr id="266" name="直線コネクタ 265"/>
        <xdr:cNvCxnSpPr/>
      </xdr:nvCxnSpPr>
      <xdr:spPr>
        <a:xfrm>
          <a:off x="14401800" y="152714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12398</xdr:rowOff>
    </xdr:to>
    <xdr:cxnSp macro="">
      <xdr:nvCxnSpPr>
        <xdr:cNvPr id="269" name="直線コネクタ 268"/>
        <xdr:cNvCxnSpPr/>
      </xdr:nvCxnSpPr>
      <xdr:spPr>
        <a:xfrm>
          <a:off x="13512800" y="151910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110973</xdr:rowOff>
    </xdr:from>
    <xdr:to>
      <xdr:col>81</xdr:col>
      <xdr:colOff>95250</xdr:colOff>
      <xdr:row>90</xdr:row>
      <xdr:rowOff>41123</xdr:rowOff>
    </xdr:to>
    <xdr:sp macro="" textlink="">
      <xdr:nvSpPr>
        <xdr:cNvPr id="279" name="楕円 278"/>
        <xdr:cNvSpPr/>
      </xdr:nvSpPr>
      <xdr:spPr>
        <a:xfrm>
          <a:off x="169672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6850</xdr:rowOff>
    </xdr:from>
    <xdr:ext cx="762000" cy="259045"/>
    <xdr:sp macro="" textlink="">
      <xdr:nvSpPr>
        <xdr:cNvPr id="280" name="給与水準   （国との比較）該当値テキスト"/>
        <xdr:cNvSpPr txBox="1"/>
      </xdr:nvSpPr>
      <xdr:spPr>
        <a:xfrm>
          <a:off x="17106900" y="152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110973</xdr:rowOff>
    </xdr:from>
    <xdr:to>
      <xdr:col>77</xdr:col>
      <xdr:colOff>95250</xdr:colOff>
      <xdr:row>90</xdr:row>
      <xdr:rowOff>41123</xdr:rowOff>
    </xdr:to>
    <xdr:sp macro="" textlink="">
      <xdr:nvSpPr>
        <xdr:cNvPr id="281" name="楕円 280"/>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25900</xdr:rowOff>
    </xdr:from>
    <xdr:ext cx="736600" cy="259045"/>
    <xdr:sp macro="" textlink="">
      <xdr:nvSpPr>
        <xdr:cNvPr id="282" name="テキスト ボックス 281"/>
        <xdr:cNvSpPr txBox="1"/>
      </xdr:nvSpPr>
      <xdr:spPr>
        <a:xfrm>
          <a:off x="15798800" y="1545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133955</xdr:rowOff>
    </xdr:from>
    <xdr:to>
      <xdr:col>73</xdr:col>
      <xdr:colOff>44450</xdr:colOff>
      <xdr:row>90</xdr:row>
      <xdr:rowOff>64105</xdr:rowOff>
    </xdr:to>
    <xdr:sp macro="" textlink="">
      <xdr:nvSpPr>
        <xdr:cNvPr id="283" name="楕円 282"/>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48882</xdr:rowOff>
    </xdr:from>
    <xdr:ext cx="762000" cy="259045"/>
    <xdr:sp macro="" textlink="">
      <xdr:nvSpPr>
        <xdr:cNvPr id="284" name="テキスト ボックス 283"/>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133048</xdr:rowOff>
    </xdr:from>
    <xdr:to>
      <xdr:col>68</xdr:col>
      <xdr:colOff>203200</xdr:colOff>
      <xdr:row>89</xdr:row>
      <xdr:rowOff>63198</xdr:rowOff>
    </xdr:to>
    <xdr:sp macro="" textlink="">
      <xdr:nvSpPr>
        <xdr:cNvPr id="285" name="楕円 284"/>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47975</xdr:rowOff>
    </xdr:from>
    <xdr:ext cx="762000" cy="259045"/>
    <xdr:sp macro="" textlink="">
      <xdr:nvSpPr>
        <xdr:cNvPr id="286" name="テキスト ボックス 285"/>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7" name="楕円 286"/>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8" name="テキスト ボックス 287"/>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人口千人当たり職員数は、前年度比</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人増加したが類似団体内平均値を下回る結果となった。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主な要因は、効率的な人員配置を実施することで、退職職員に対する新規採用職員の抑制を図ってきたことが挙げられる。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今後も引き続き町定員管理計画に基づき適正な定員管理に努める。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15966</xdr:rowOff>
    </xdr:to>
    <xdr:cxnSp macro="">
      <xdr:nvCxnSpPr>
        <xdr:cNvPr id="325" name="直線コネクタ 324"/>
        <xdr:cNvCxnSpPr/>
      </xdr:nvCxnSpPr>
      <xdr:spPr>
        <a:xfrm>
          <a:off x="16179800" y="1045373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37798</xdr:rowOff>
    </xdr:to>
    <xdr:cxnSp macro="">
      <xdr:nvCxnSpPr>
        <xdr:cNvPr id="328" name="直線コネクタ 327"/>
        <xdr:cNvCxnSpPr/>
      </xdr:nvCxnSpPr>
      <xdr:spPr>
        <a:xfrm flipV="1">
          <a:off x="15290800" y="1045373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37798</xdr:rowOff>
    </xdr:to>
    <xdr:cxnSp macro="">
      <xdr:nvCxnSpPr>
        <xdr:cNvPr id="331" name="直線コネクタ 330"/>
        <xdr:cNvCxnSpPr/>
      </xdr:nvCxnSpPr>
      <xdr:spPr>
        <a:xfrm>
          <a:off x="14401800" y="104744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13667</xdr:rowOff>
    </xdr:from>
    <xdr:to>
      <xdr:col>68</xdr:col>
      <xdr:colOff>152400</xdr:colOff>
      <xdr:row>61</xdr:row>
      <xdr:rowOff>15966</xdr:rowOff>
    </xdr:to>
    <xdr:cxnSp macro="">
      <xdr:nvCxnSpPr>
        <xdr:cNvPr id="334" name="直線コネクタ 333"/>
        <xdr:cNvCxnSpPr/>
      </xdr:nvCxnSpPr>
      <xdr:spPr>
        <a:xfrm>
          <a:off x="13512800" y="1047211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4" name="楕円 343"/>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153143</xdr:rowOff>
    </xdr:from>
    <xdr:ext cx="762000" cy="259045"/>
    <xdr:sp macro="" textlink="">
      <xdr:nvSpPr>
        <xdr:cNvPr id="345" name="定員管理の状況該当値テキスト"/>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46" name="楕円 345"/>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56260</xdr:rowOff>
    </xdr:from>
    <xdr:ext cx="736600" cy="259045"/>
    <xdr:sp macro="" textlink="">
      <xdr:nvSpPr>
        <xdr:cNvPr id="347" name="テキスト ボックス 346"/>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158448</xdr:rowOff>
    </xdr:from>
    <xdr:to>
      <xdr:col>73</xdr:col>
      <xdr:colOff>44450</xdr:colOff>
      <xdr:row>61</xdr:row>
      <xdr:rowOff>88598</xdr:rowOff>
    </xdr:to>
    <xdr:sp macro="" textlink="">
      <xdr:nvSpPr>
        <xdr:cNvPr id="348" name="楕円 347"/>
        <xdr:cNvSpPr/>
      </xdr:nvSpPr>
      <xdr:spPr>
        <a:xfrm>
          <a:off x="15240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98775</xdr:rowOff>
    </xdr:from>
    <xdr:ext cx="762000" cy="259045"/>
    <xdr:sp macro="" textlink="">
      <xdr:nvSpPr>
        <xdr:cNvPr id="349" name="テキスト ボックス 348"/>
        <xdr:cNvSpPr txBox="1"/>
      </xdr:nvSpPr>
      <xdr:spPr>
        <a:xfrm>
          <a:off x="14909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50" name="楕円 349"/>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76943</xdr:rowOff>
    </xdr:from>
    <xdr:ext cx="762000" cy="259045"/>
    <xdr:sp macro="" textlink="">
      <xdr:nvSpPr>
        <xdr:cNvPr id="351" name="テキスト ボックス 350"/>
        <xdr:cNvSpPr txBox="1"/>
      </xdr:nvSpPr>
      <xdr:spPr>
        <a:xfrm>
          <a:off x="14020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134317</xdr:rowOff>
    </xdr:from>
    <xdr:to>
      <xdr:col>64</xdr:col>
      <xdr:colOff>152400</xdr:colOff>
      <xdr:row>61</xdr:row>
      <xdr:rowOff>64467</xdr:rowOff>
    </xdr:to>
    <xdr:sp macro="" textlink="">
      <xdr:nvSpPr>
        <xdr:cNvPr id="352" name="楕円 351"/>
        <xdr:cNvSpPr/>
      </xdr:nvSpPr>
      <xdr:spPr>
        <a:xfrm>
          <a:off x="13462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74644</xdr:rowOff>
    </xdr:from>
    <xdr:ext cx="762000" cy="259045"/>
    <xdr:sp macro="" textlink="">
      <xdr:nvSpPr>
        <xdr:cNvPr id="353" name="テキスト ボックス 352"/>
        <xdr:cNvSpPr txBox="1"/>
      </xdr:nvSpPr>
      <xdr:spPr>
        <a:xfrm>
          <a:off x="13131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％減少し、類似団体内平均値を下回る結果となった。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主な要因は、一部事務組合分の起債の償還完了に伴う補助金負担金の減額等が挙げられる。</a:t>
          </a:r>
        </a:p>
        <a:p>
          <a:r>
            <a:rPr kumimoji="1" lang="ja-JP" altLang="en-US" sz="1300">
              <a:latin typeface="ＭＳ Ｐゴシック" panose="020B0600070205080204" pitchFamily="50" charset="-128"/>
              <a:ea typeface="ＭＳ Ｐゴシック" panose="020B0600070205080204" pitchFamily="50" charset="-128"/>
            </a:rPr>
            <a:t>　なお、病院事業のほか、防災行政無線整備事業等に係る継続的な地方債の発行が見込まれるため、引き続き財政状況を考慮した計画的な地方債の発行、対象事業の精査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111443</xdr:rowOff>
    </xdr:from>
    <xdr:to>
      <xdr:col>81</xdr:col>
      <xdr:colOff>44450</xdr:colOff>
      <xdr:row>39</xdr:row>
      <xdr:rowOff>147638</xdr:rowOff>
    </xdr:to>
    <xdr:cxnSp macro="">
      <xdr:nvCxnSpPr>
        <xdr:cNvPr id="383" name="直線コネクタ 382"/>
        <xdr:cNvCxnSpPr/>
      </xdr:nvCxnSpPr>
      <xdr:spPr>
        <a:xfrm flipV="1">
          <a:off x="16179800" y="67979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147638</xdr:rowOff>
    </xdr:from>
    <xdr:to>
      <xdr:col>77</xdr:col>
      <xdr:colOff>44450</xdr:colOff>
      <xdr:row>40</xdr:row>
      <xdr:rowOff>6350</xdr:rowOff>
    </xdr:to>
    <xdr:cxnSp macro="">
      <xdr:nvCxnSpPr>
        <xdr:cNvPr id="386" name="直線コネクタ 385"/>
        <xdr:cNvCxnSpPr/>
      </xdr:nvCxnSpPr>
      <xdr:spPr>
        <a:xfrm flipV="1">
          <a:off x="15290800" y="683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78740</xdr:rowOff>
    </xdr:to>
    <xdr:cxnSp macro="">
      <xdr:nvCxnSpPr>
        <xdr:cNvPr id="389" name="直線コネクタ 388"/>
        <xdr:cNvCxnSpPr/>
      </xdr:nvCxnSpPr>
      <xdr:spPr>
        <a:xfrm flipV="1">
          <a:off x="14401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151130</xdr:rowOff>
    </xdr:to>
    <xdr:cxnSp macro="">
      <xdr:nvCxnSpPr>
        <xdr:cNvPr id="392" name="直線コネクタ 391"/>
        <xdr:cNvCxnSpPr/>
      </xdr:nvCxnSpPr>
      <xdr:spPr>
        <a:xfrm flipV="1">
          <a:off x="13512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60643</xdr:rowOff>
    </xdr:from>
    <xdr:to>
      <xdr:col>81</xdr:col>
      <xdr:colOff>95250</xdr:colOff>
      <xdr:row>39</xdr:row>
      <xdr:rowOff>162243</xdr:rowOff>
    </xdr:to>
    <xdr:sp macro="" textlink="">
      <xdr:nvSpPr>
        <xdr:cNvPr id="402" name="楕円 401"/>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77170</xdr:rowOff>
    </xdr:from>
    <xdr:ext cx="762000" cy="259045"/>
    <xdr:sp macro="" textlink="">
      <xdr:nvSpPr>
        <xdr:cNvPr id="403" name="公債費負担の状況該当値テキスト"/>
        <xdr:cNvSpPr txBox="1"/>
      </xdr:nvSpPr>
      <xdr:spPr>
        <a:xfrm>
          <a:off x="171069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04" name="楕円 403"/>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37165</xdr:rowOff>
    </xdr:from>
    <xdr:ext cx="736600" cy="259045"/>
    <xdr:sp macro="" textlink="">
      <xdr:nvSpPr>
        <xdr:cNvPr id="405" name="テキスト ボックス 404"/>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6" name="楕円 405"/>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7" name="テキスト ボックス 40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8" name="楕円 40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9" name="テキスト ボックス 40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0" name="楕円 409"/>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1" name="テキスト ボックス 410"/>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％減少したが、依然として類似団体内平均値を上回る結果となった。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主な要因は、病院事業に係る設立法人の負債額等の負担見込額の増額が挙げられることから、病院事業の健全経営化に向けた取り組みを進める。</a:t>
          </a:r>
        </a:p>
        <a:p>
          <a:r>
            <a:rPr kumimoji="1" lang="ja-JP" altLang="en-US" sz="1300">
              <a:latin typeface="ＭＳ Ｐゴシック" panose="020B0600070205080204" pitchFamily="50" charset="-128"/>
              <a:ea typeface="ＭＳ Ｐゴシック" panose="020B0600070205080204" pitchFamily="50" charset="-128"/>
            </a:rPr>
            <a:t>　なお、病院事業のほか、防災行政無線整備事業等に係る継続的な地方債の発行が見込まれるため、引き続き財政状況を考慮した計画的な地方債の発行、対象事業の精査等により将来負担比率の抑制に努める。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52102</xdr:rowOff>
    </xdr:from>
    <xdr:to>
      <xdr:col>81</xdr:col>
      <xdr:colOff>44450</xdr:colOff>
      <xdr:row>18</xdr:row>
      <xdr:rowOff>70199</xdr:rowOff>
    </xdr:to>
    <xdr:cxnSp macro="">
      <xdr:nvCxnSpPr>
        <xdr:cNvPr id="441" name="直線コネクタ 440"/>
        <xdr:cNvCxnSpPr/>
      </xdr:nvCxnSpPr>
      <xdr:spPr>
        <a:xfrm flipV="1">
          <a:off x="16179800" y="313820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18320</xdr:rowOff>
    </xdr:from>
    <xdr:to>
      <xdr:col>77</xdr:col>
      <xdr:colOff>44450</xdr:colOff>
      <xdr:row>18</xdr:row>
      <xdr:rowOff>70199</xdr:rowOff>
    </xdr:to>
    <xdr:cxnSp macro="">
      <xdr:nvCxnSpPr>
        <xdr:cNvPr id="444" name="直線コネクタ 443"/>
        <xdr:cNvCxnSpPr/>
      </xdr:nvCxnSpPr>
      <xdr:spPr>
        <a:xfrm>
          <a:off x="15290800" y="3104420"/>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137287</xdr:rowOff>
    </xdr:from>
    <xdr:to>
      <xdr:col>72</xdr:col>
      <xdr:colOff>203200</xdr:colOff>
      <xdr:row>18</xdr:row>
      <xdr:rowOff>18320</xdr:rowOff>
    </xdr:to>
    <xdr:cxnSp macro="">
      <xdr:nvCxnSpPr>
        <xdr:cNvPr id="447" name="直線コネクタ 446"/>
        <xdr:cNvCxnSpPr/>
      </xdr:nvCxnSpPr>
      <xdr:spPr>
        <a:xfrm>
          <a:off x="14401800" y="3051937"/>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101695</xdr:rowOff>
    </xdr:from>
    <xdr:to>
      <xdr:col>68</xdr:col>
      <xdr:colOff>152400</xdr:colOff>
      <xdr:row>17</xdr:row>
      <xdr:rowOff>137287</xdr:rowOff>
    </xdr:to>
    <xdr:cxnSp macro="">
      <xdr:nvCxnSpPr>
        <xdr:cNvPr id="450" name="直線コネクタ 449"/>
        <xdr:cNvCxnSpPr/>
      </xdr:nvCxnSpPr>
      <xdr:spPr>
        <a:xfrm>
          <a:off x="13512800" y="3016345"/>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1302</xdr:rowOff>
    </xdr:from>
    <xdr:to>
      <xdr:col>81</xdr:col>
      <xdr:colOff>95250</xdr:colOff>
      <xdr:row>18</xdr:row>
      <xdr:rowOff>102902</xdr:rowOff>
    </xdr:to>
    <xdr:sp macro="" textlink="">
      <xdr:nvSpPr>
        <xdr:cNvPr id="460" name="楕円 459"/>
        <xdr:cNvSpPr/>
      </xdr:nvSpPr>
      <xdr:spPr>
        <a:xfrm>
          <a:off x="16967200" y="30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144829</xdr:rowOff>
    </xdr:from>
    <xdr:ext cx="762000" cy="259045"/>
    <xdr:sp macro="" textlink="">
      <xdr:nvSpPr>
        <xdr:cNvPr id="461" name="将来負担の状況該当値テキスト"/>
        <xdr:cNvSpPr txBox="1"/>
      </xdr:nvSpPr>
      <xdr:spPr>
        <a:xfrm>
          <a:off x="17106900" y="30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19399</xdr:rowOff>
    </xdr:from>
    <xdr:to>
      <xdr:col>77</xdr:col>
      <xdr:colOff>95250</xdr:colOff>
      <xdr:row>18</xdr:row>
      <xdr:rowOff>120999</xdr:rowOff>
    </xdr:to>
    <xdr:sp macro="" textlink="">
      <xdr:nvSpPr>
        <xdr:cNvPr id="462" name="楕円 461"/>
        <xdr:cNvSpPr/>
      </xdr:nvSpPr>
      <xdr:spPr>
        <a:xfrm>
          <a:off x="16129000" y="3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105776</xdr:rowOff>
    </xdr:from>
    <xdr:ext cx="736600" cy="259045"/>
    <xdr:sp macro="" textlink="">
      <xdr:nvSpPr>
        <xdr:cNvPr id="463" name="テキスト ボックス 462"/>
        <xdr:cNvSpPr txBox="1"/>
      </xdr:nvSpPr>
      <xdr:spPr>
        <a:xfrm>
          <a:off x="15798800" y="31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138970</xdr:rowOff>
    </xdr:from>
    <xdr:to>
      <xdr:col>73</xdr:col>
      <xdr:colOff>44450</xdr:colOff>
      <xdr:row>18</xdr:row>
      <xdr:rowOff>69120</xdr:rowOff>
    </xdr:to>
    <xdr:sp macro="" textlink="">
      <xdr:nvSpPr>
        <xdr:cNvPr id="464" name="楕円 463"/>
        <xdr:cNvSpPr/>
      </xdr:nvSpPr>
      <xdr:spPr>
        <a:xfrm>
          <a:off x="15240000" y="30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53897</xdr:rowOff>
    </xdr:from>
    <xdr:ext cx="762000" cy="259045"/>
    <xdr:sp macro="" textlink="">
      <xdr:nvSpPr>
        <xdr:cNvPr id="465" name="テキスト ボックス 464"/>
        <xdr:cNvSpPr txBox="1"/>
      </xdr:nvSpPr>
      <xdr:spPr>
        <a:xfrm>
          <a:off x="14909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86487</xdr:rowOff>
    </xdr:from>
    <xdr:to>
      <xdr:col>68</xdr:col>
      <xdr:colOff>203200</xdr:colOff>
      <xdr:row>18</xdr:row>
      <xdr:rowOff>16637</xdr:rowOff>
    </xdr:to>
    <xdr:sp macro="" textlink="">
      <xdr:nvSpPr>
        <xdr:cNvPr id="466" name="楕円 465"/>
        <xdr:cNvSpPr/>
      </xdr:nvSpPr>
      <xdr:spPr>
        <a:xfrm>
          <a:off x="14351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1414</xdr:rowOff>
    </xdr:from>
    <xdr:ext cx="762000" cy="259045"/>
    <xdr:sp macro="" textlink="">
      <xdr:nvSpPr>
        <xdr:cNvPr id="467" name="テキスト ボックス 466"/>
        <xdr:cNvSpPr txBox="1"/>
      </xdr:nvSpPr>
      <xdr:spPr>
        <a:xfrm>
          <a:off x="14020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50895</xdr:rowOff>
    </xdr:from>
    <xdr:to>
      <xdr:col>64</xdr:col>
      <xdr:colOff>152400</xdr:colOff>
      <xdr:row>17</xdr:row>
      <xdr:rowOff>152495</xdr:rowOff>
    </xdr:to>
    <xdr:sp macro="" textlink="">
      <xdr:nvSpPr>
        <xdr:cNvPr id="468" name="楕円 467"/>
        <xdr:cNvSpPr/>
      </xdr:nvSpPr>
      <xdr:spPr>
        <a:xfrm>
          <a:off x="13462000" y="29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137272</xdr:rowOff>
    </xdr:from>
    <xdr:ext cx="762000" cy="259045"/>
    <xdr:sp macro="" textlink="">
      <xdr:nvSpPr>
        <xdr:cNvPr id="469" name="テキスト ボックス 468"/>
        <xdr:cNvSpPr txBox="1"/>
      </xdr:nvSpPr>
      <xdr:spPr>
        <a:xfrm>
          <a:off x="13131800" y="30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77470</xdr:rowOff>
    </xdr:to>
    <xdr:cxnSp macro="">
      <xdr:nvCxnSpPr>
        <xdr:cNvPr id="66" name="直線コネクタ 65"/>
        <xdr:cNvCxnSpPr/>
      </xdr:nvCxnSpPr>
      <xdr:spPr>
        <a:xfrm flipV="1">
          <a:off x="3987800" y="6360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77470</xdr:rowOff>
    </xdr:to>
    <xdr:cxnSp macro="">
      <xdr:nvCxnSpPr>
        <xdr:cNvPr id="69" name="直線コネクタ 68"/>
        <xdr:cNvCxnSpPr/>
      </xdr:nvCxnSpPr>
      <xdr:spPr>
        <a:xfrm>
          <a:off x="3098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115570</xdr:rowOff>
    </xdr:to>
    <xdr:cxnSp macro="">
      <xdr:nvCxnSpPr>
        <xdr:cNvPr id="72" name="直線コネクタ 71"/>
        <xdr:cNvCxnSpPr/>
      </xdr:nvCxnSpPr>
      <xdr:spPr>
        <a:xfrm flipV="1">
          <a:off x="2209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115570</xdr:rowOff>
    </xdr:to>
    <xdr:cxnSp macro="">
      <xdr:nvCxnSpPr>
        <xdr:cNvPr id="75" name="直線コネクタ 74"/>
        <xdr:cNvCxnSpPr/>
      </xdr:nvCxnSpPr>
      <xdr:spPr>
        <a:xfrm>
          <a:off x="1320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％減少し、類似団体内平均値を下回る結果を維持している。</a:t>
          </a:r>
        </a:p>
        <a:p>
          <a:r>
            <a:rPr kumimoji="1" lang="ja-JP" altLang="en-US" sz="1300">
              <a:latin typeface="ＭＳ Ｐゴシック" panose="020B0600070205080204" pitchFamily="50" charset="-128"/>
              <a:ea typeface="ＭＳ Ｐゴシック" panose="020B0600070205080204" pitchFamily="50" charset="-128"/>
            </a:rPr>
            <a:t>　主な要因は、人口減少に伴う保育所等の統廃合による施設管理費等の減額が挙げられる。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今後も引き続き団体規模に見合った公共施設の規模の適正化を推進し、経常経費の削減に努める。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46990</xdr:rowOff>
    </xdr:to>
    <xdr:cxnSp macro="">
      <xdr:nvCxnSpPr>
        <xdr:cNvPr id="127" name="直線コネクタ 126"/>
        <xdr:cNvCxnSpPr/>
      </xdr:nvCxnSpPr>
      <xdr:spPr>
        <a:xfrm flipV="1">
          <a:off x="15671800" y="260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62230</xdr:rowOff>
    </xdr:to>
    <xdr:cxnSp macro="">
      <xdr:nvCxnSpPr>
        <xdr:cNvPr id="130" name="直線コネクタ 129"/>
        <xdr:cNvCxnSpPr/>
      </xdr:nvCxnSpPr>
      <xdr:spPr>
        <a:xfrm flipV="1">
          <a:off x="14782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3" name="直線コネクタ 132"/>
        <xdr:cNvCxnSpPr/>
      </xdr:nvCxnSpPr>
      <xdr:spPr>
        <a:xfrm flipV="1">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77470</xdr:rowOff>
    </xdr:to>
    <xdr:cxnSp macro="">
      <xdr:nvCxnSpPr>
        <xdr:cNvPr id="136" name="直線コネクタ 135"/>
        <xdr:cNvCxnSpPr/>
      </xdr:nvCxnSpPr>
      <xdr:spPr>
        <a:xfrm>
          <a:off x="13004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％増加したものの、類似団体内平均値を下回る結果を維持している。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今後も引き続き国等の制度改正等を注視し、資格審査や給付の適正化に努め、財政の健全化を確保するため現在の水準を維持していく。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112713</xdr:rowOff>
    </xdr:to>
    <xdr:cxnSp macro="">
      <xdr:nvCxnSpPr>
        <xdr:cNvPr id="192" name="直線コネクタ 191"/>
        <xdr:cNvCxnSpPr/>
      </xdr:nvCxnSpPr>
      <xdr:spPr>
        <a:xfrm>
          <a:off x="3987800" y="93281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26988</xdr:rowOff>
    </xdr:from>
    <xdr:to>
      <xdr:col>19</xdr:col>
      <xdr:colOff>187325</xdr:colOff>
      <xdr:row>54</xdr:row>
      <xdr:rowOff>69850</xdr:rowOff>
    </xdr:to>
    <xdr:cxnSp macro="">
      <xdr:nvCxnSpPr>
        <xdr:cNvPr id="195" name="直線コネクタ 194"/>
        <xdr:cNvCxnSpPr/>
      </xdr:nvCxnSpPr>
      <xdr:spPr>
        <a:xfrm>
          <a:off x="3098800" y="92852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26988</xdr:rowOff>
    </xdr:from>
    <xdr:to>
      <xdr:col>15</xdr:col>
      <xdr:colOff>98425</xdr:colOff>
      <xdr:row>54</xdr:row>
      <xdr:rowOff>55563</xdr:rowOff>
    </xdr:to>
    <xdr:cxnSp macro="">
      <xdr:nvCxnSpPr>
        <xdr:cNvPr id="198" name="直線コネクタ 197"/>
        <xdr:cNvCxnSpPr/>
      </xdr:nvCxnSpPr>
      <xdr:spPr>
        <a:xfrm flipV="1">
          <a:off x="2209800" y="92852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91140</xdr:rowOff>
    </xdr:from>
    <xdr:ext cx="762000" cy="259045"/>
    <xdr:sp macro="" textlink="">
      <xdr:nvSpPr>
        <xdr:cNvPr id="200" name="テキスト ボックス 199"/>
        <xdr:cNvSpPr txBox="1"/>
      </xdr:nvSpPr>
      <xdr:spPr>
        <a:xfrm>
          <a:off x="2717800" y="952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41275</xdr:rowOff>
    </xdr:from>
    <xdr:to>
      <xdr:col>11</xdr:col>
      <xdr:colOff>9525</xdr:colOff>
      <xdr:row>54</xdr:row>
      <xdr:rowOff>55563</xdr:rowOff>
    </xdr:to>
    <xdr:cxnSp macro="">
      <xdr:nvCxnSpPr>
        <xdr:cNvPr id="201" name="直線コネクタ 200"/>
        <xdr:cNvCxnSpPr/>
      </xdr:nvCxnSpPr>
      <xdr:spPr>
        <a:xfrm>
          <a:off x="1320800" y="92995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61913</xdr:rowOff>
    </xdr:from>
    <xdr:to>
      <xdr:col>24</xdr:col>
      <xdr:colOff>76200</xdr:colOff>
      <xdr:row>54</xdr:row>
      <xdr:rowOff>163513</xdr:rowOff>
    </xdr:to>
    <xdr:sp macro="" textlink="">
      <xdr:nvSpPr>
        <xdr:cNvPr id="211" name="楕円 210"/>
        <xdr:cNvSpPr/>
      </xdr:nvSpPr>
      <xdr:spPr>
        <a:xfrm>
          <a:off x="47752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78440</xdr:rowOff>
    </xdr:from>
    <xdr:ext cx="762000" cy="259045"/>
    <xdr:sp macro="" textlink="">
      <xdr:nvSpPr>
        <xdr:cNvPr id="212" name="扶助費該当値テキスト"/>
        <xdr:cNvSpPr txBox="1"/>
      </xdr:nvSpPr>
      <xdr:spPr>
        <a:xfrm>
          <a:off x="4914900" y="91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147638</xdr:rowOff>
    </xdr:from>
    <xdr:to>
      <xdr:col>15</xdr:col>
      <xdr:colOff>149225</xdr:colOff>
      <xdr:row>54</xdr:row>
      <xdr:rowOff>77788</xdr:rowOff>
    </xdr:to>
    <xdr:sp macro="" textlink="">
      <xdr:nvSpPr>
        <xdr:cNvPr id="215" name="楕円 214"/>
        <xdr:cNvSpPr/>
      </xdr:nvSpPr>
      <xdr:spPr>
        <a:xfrm>
          <a:off x="30480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87965</xdr:rowOff>
    </xdr:from>
    <xdr:ext cx="762000" cy="259045"/>
    <xdr:sp macro="" textlink="">
      <xdr:nvSpPr>
        <xdr:cNvPr id="216" name="テキスト ボックス 215"/>
        <xdr:cNvSpPr txBox="1"/>
      </xdr:nvSpPr>
      <xdr:spPr>
        <a:xfrm>
          <a:off x="2717800" y="9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4763</xdr:rowOff>
    </xdr:from>
    <xdr:to>
      <xdr:col>11</xdr:col>
      <xdr:colOff>60325</xdr:colOff>
      <xdr:row>54</xdr:row>
      <xdr:rowOff>106363</xdr:rowOff>
    </xdr:to>
    <xdr:sp macro="" textlink="">
      <xdr:nvSpPr>
        <xdr:cNvPr id="217" name="楕円 216"/>
        <xdr:cNvSpPr/>
      </xdr:nvSpPr>
      <xdr:spPr>
        <a:xfrm>
          <a:off x="2159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116540</xdr:rowOff>
    </xdr:from>
    <xdr:ext cx="762000" cy="259045"/>
    <xdr:sp macro="" textlink="">
      <xdr:nvSpPr>
        <xdr:cNvPr id="218" name="テキスト ボックス 217"/>
        <xdr:cNvSpPr txBox="1"/>
      </xdr:nvSpPr>
      <xdr:spPr>
        <a:xfrm>
          <a:off x="1828800" y="90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161925</xdr:rowOff>
    </xdr:from>
    <xdr:to>
      <xdr:col>6</xdr:col>
      <xdr:colOff>171450</xdr:colOff>
      <xdr:row>54</xdr:row>
      <xdr:rowOff>92075</xdr:rowOff>
    </xdr:to>
    <xdr:sp macro="" textlink="">
      <xdr:nvSpPr>
        <xdr:cNvPr id="219" name="楕円 218"/>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102252</xdr:rowOff>
    </xdr:from>
    <xdr:ext cx="762000" cy="259045"/>
    <xdr:sp macro="" textlink="">
      <xdr:nvSpPr>
        <xdr:cNvPr id="220" name="テキスト ボックス 219"/>
        <xdr:cNvSpPr txBox="1"/>
      </xdr:nvSpPr>
      <xdr:spPr>
        <a:xfrm>
          <a:off x="939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％減少したが、類似団体内平均値を上回る結果となった。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主な要因は、経常経費充当一般財源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のうち繰出金等が減少したことが挙げられる。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今後も引き続き特別会計の運営の適正化を推進し、繰出金の抑制に努める。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152146</xdr:rowOff>
    </xdr:to>
    <xdr:cxnSp macro="">
      <xdr:nvCxnSpPr>
        <xdr:cNvPr id="250" name="直線コネクタ 249"/>
        <xdr:cNvCxnSpPr/>
      </xdr:nvCxnSpPr>
      <xdr:spPr>
        <a:xfrm flipV="1">
          <a:off x="15671800" y="9879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152146</xdr:rowOff>
    </xdr:to>
    <xdr:cxnSp macro="">
      <xdr:nvCxnSpPr>
        <xdr:cNvPr id="253" name="直線コネクタ 252"/>
        <xdr:cNvCxnSpPr/>
      </xdr:nvCxnSpPr>
      <xdr:spPr>
        <a:xfrm>
          <a:off x="14782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138430</xdr:rowOff>
    </xdr:to>
    <xdr:cxnSp macro="">
      <xdr:nvCxnSpPr>
        <xdr:cNvPr id="256" name="直線コネクタ 255"/>
        <xdr:cNvCxnSpPr/>
      </xdr:nvCxnSpPr>
      <xdr:spPr>
        <a:xfrm flipV="1">
          <a:off x="13893800" y="9897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58" name="テキスト ボックス 257"/>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120142</xdr:rowOff>
    </xdr:from>
    <xdr:to>
      <xdr:col>69</xdr:col>
      <xdr:colOff>92075</xdr:colOff>
      <xdr:row>57</xdr:row>
      <xdr:rowOff>138430</xdr:rowOff>
    </xdr:to>
    <xdr:cxnSp macro="">
      <xdr:nvCxnSpPr>
        <xdr:cNvPr id="259" name="直線コネクタ 258"/>
        <xdr:cNvCxnSpPr/>
      </xdr:nvCxnSpPr>
      <xdr:spPr>
        <a:xfrm>
          <a:off x="13004800" y="9892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9" name="楕円 268"/>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27703</xdr:rowOff>
    </xdr:from>
    <xdr:ext cx="762000" cy="259045"/>
    <xdr:sp macro="" textlink="">
      <xdr:nvSpPr>
        <xdr:cNvPr id="270" name="その他該当値テキスト"/>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71" name="楕円 270"/>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72" name="テキスト ボックス 271"/>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73" name="楕円 272"/>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74" name="テキスト ボックス 273"/>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5" name="楕円 274"/>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6" name="テキスト ボックス 275"/>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77" name="楕円 276"/>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8" name="テキスト ボックス 277"/>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％減少したが、類似団体内平均値を上回る結果となった。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主な要因は、消防やごみ処理等の業務を一部事務組合により行っていることが挙げられる。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各組合に対しては構成団体連名により負担金等の抑制に係る申し入れを行っているが、今後も負担金等の適正化の推進に努める。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17272</xdr:rowOff>
    </xdr:to>
    <xdr:cxnSp macro="">
      <xdr:nvCxnSpPr>
        <xdr:cNvPr id="308" name="直線コネクタ 307"/>
        <xdr:cNvCxnSpPr/>
      </xdr:nvCxnSpPr>
      <xdr:spPr>
        <a:xfrm flipV="1">
          <a:off x="15671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17272</xdr:rowOff>
    </xdr:to>
    <xdr:cxnSp macro="">
      <xdr:nvCxnSpPr>
        <xdr:cNvPr id="311" name="直線コネクタ 310"/>
        <xdr:cNvCxnSpPr/>
      </xdr:nvCxnSpPr>
      <xdr:spPr>
        <a:xfrm>
          <a:off x="14782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21844</xdr:rowOff>
    </xdr:to>
    <xdr:cxnSp macro="">
      <xdr:nvCxnSpPr>
        <xdr:cNvPr id="314" name="直線コネクタ 313"/>
        <xdr:cNvCxnSpPr/>
      </xdr:nvCxnSpPr>
      <xdr:spPr>
        <a:xfrm flipV="1">
          <a:off x="13893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40132</xdr:rowOff>
    </xdr:to>
    <xdr:cxnSp macro="">
      <xdr:nvCxnSpPr>
        <xdr:cNvPr id="317" name="直線コネクタ 316"/>
        <xdr:cNvCxnSpPr/>
      </xdr:nvCxnSpPr>
      <xdr:spPr>
        <a:xfrm flipV="1">
          <a:off x="13004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7" name="楕円 326"/>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8"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9" name="楕円 328"/>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0" name="テキスト ボックス 329"/>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1" name="楕円 330"/>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2" name="テキスト ボックス 331"/>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3" name="楕円 332"/>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4" name="テキスト ボックス 333"/>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5" name="楕円 334"/>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6" name="テキスト ボックス 335"/>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公債費に係る経常収支比率は、前年度と同じ</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であったものの、類似団体内平均値を下回る結果を維持している。</a:t>
          </a:r>
        </a:p>
        <a:p>
          <a:r>
            <a:rPr kumimoji="1" lang="ja-JP" altLang="en-US" sz="1300">
              <a:latin typeface="ＭＳ Ｐゴシック" panose="020B0600070205080204" pitchFamily="50" charset="-128"/>
              <a:ea typeface="ＭＳ Ｐゴシック" panose="020B0600070205080204" pitchFamily="50" charset="-128"/>
            </a:rPr>
            <a:t>　主な要因は、病院事業、防災行政無線整備事業等が挙げられる。</a:t>
          </a:r>
        </a:p>
        <a:p>
          <a:r>
            <a:rPr kumimoji="1" lang="ja-JP" altLang="en-US" sz="1300">
              <a:latin typeface="ＭＳ Ｐゴシック" panose="020B0600070205080204" pitchFamily="50" charset="-128"/>
              <a:ea typeface="ＭＳ Ｐゴシック" panose="020B0600070205080204" pitchFamily="50" charset="-128"/>
            </a:rPr>
            <a:t>　なお、今後も継続的な地方債の発行が見込まれるため、引き続き財政状況を考慮した計画的な地方債の発行、対象事業の精査等により公債費の抑制に努める。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37846</xdr:rowOff>
    </xdr:to>
    <xdr:cxnSp macro="">
      <xdr:nvCxnSpPr>
        <xdr:cNvPr id="366" name="直線コネクタ 365"/>
        <xdr:cNvCxnSpPr/>
      </xdr:nvCxnSpPr>
      <xdr:spPr>
        <a:xfrm>
          <a:off x="3987800" y="13239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37846</xdr:rowOff>
    </xdr:to>
    <xdr:cxnSp macro="">
      <xdr:nvCxnSpPr>
        <xdr:cNvPr id="369" name="直線コネクタ 368"/>
        <xdr:cNvCxnSpPr/>
      </xdr:nvCxnSpPr>
      <xdr:spPr>
        <a:xfrm>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92711</xdr:rowOff>
    </xdr:to>
    <xdr:cxnSp macro="">
      <xdr:nvCxnSpPr>
        <xdr:cNvPr id="372" name="直線コネクタ 371"/>
        <xdr:cNvCxnSpPr/>
      </xdr:nvCxnSpPr>
      <xdr:spPr>
        <a:xfrm flipV="1">
          <a:off x="2209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92711</xdr:rowOff>
    </xdr:to>
    <xdr:cxnSp macro="">
      <xdr:nvCxnSpPr>
        <xdr:cNvPr id="375" name="直線コネクタ 374"/>
        <xdr:cNvCxnSpPr/>
      </xdr:nvCxnSpPr>
      <xdr:spPr>
        <a:xfrm>
          <a:off x="1320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5" name="楕円 384"/>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6"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7" name="楕円 386"/>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8" name="テキスト ボックス 387"/>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9" name="楕円 38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0" name="テキスト ボックス 38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1" name="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2" name="テキスト ボックス 39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3" name="楕円 392"/>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4" name="テキスト ボックス 393"/>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％減少し、類似団体内平均値を下回る結果となった。主な要因は、経常一般財源及び臨時財政対策債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の増加であり、扶助費の自然増以外は概ね減少している。これまで推進してきた経常経費の削減に効果が表れたものと考えられる。今後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、更に事務事業の見直しを徹底し経費の節減に努めるとともに、町税の徴収体制の強化等により経常一般財源の確保に努める。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16511</xdr:rowOff>
    </xdr:to>
    <xdr:cxnSp macro="">
      <xdr:nvCxnSpPr>
        <xdr:cNvPr id="427" name="直線コネクタ 426"/>
        <xdr:cNvCxnSpPr/>
      </xdr:nvCxnSpPr>
      <xdr:spPr>
        <a:xfrm flipV="1">
          <a:off x="15671800" y="129209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16511</xdr:rowOff>
    </xdr:to>
    <xdr:cxnSp macro="">
      <xdr:nvCxnSpPr>
        <xdr:cNvPr id="430" name="直線コネクタ 429"/>
        <xdr:cNvCxnSpPr/>
      </xdr:nvCxnSpPr>
      <xdr:spPr>
        <a:xfrm>
          <a:off x="14782800" y="12993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39370</xdr:rowOff>
    </xdr:to>
    <xdr:cxnSp macro="">
      <xdr:nvCxnSpPr>
        <xdr:cNvPr id="433" name="直線コネクタ 432"/>
        <xdr:cNvCxnSpPr/>
      </xdr:nvCxnSpPr>
      <xdr:spPr>
        <a:xfrm flipV="1">
          <a:off x="13893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39370</xdr:rowOff>
    </xdr:to>
    <xdr:cxnSp macro="">
      <xdr:nvCxnSpPr>
        <xdr:cNvPr id="436" name="直線コネクタ 435"/>
        <xdr:cNvCxnSpPr/>
      </xdr:nvCxnSpPr>
      <xdr:spPr>
        <a:xfrm>
          <a:off x="13004800" y="13008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6" name="楕円 445"/>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7"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48" name="楕円 447"/>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52088</xdr:rowOff>
    </xdr:from>
    <xdr:ext cx="736600" cy="259045"/>
    <xdr:sp macro="" textlink="">
      <xdr:nvSpPr>
        <xdr:cNvPr id="449" name="テキスト ボックス 448"/>
        <xdr:cNvSpPr txBox="1"/>
      </xdr:nvSpPr>
      <xdr:spPr>
        <a:xfrm>
          <a:off x="15290800" y="1308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50" name="楕円 449"/>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51" name="テキスト ボックス 450"/>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52" name="楕円 451"/>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74947</xdr:rowOff>
    </xdr:from>
    <xdr:ext cx="762000" cy="259045"/>
    <xdr:sp macro="" textlink="">
      <xdr:nvSpPr>
        <xdr:cNvPr id="453" name="テキスト ボックス 452"/>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4" name="楕円 453"/>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13988</xdr:rowOff>
    </xdr:from>
    <xdr:ext cx="762000" cy="259045"/>
    <xdr:sp macro="" textlink="">
      <xdr:nvSpPr>
        <xdr:cNvPr id="455" name="テキスト ボックス 454"/>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39359</xdr:rowOff>
    </xdr:from>
    <xdr:to>
      <xdr:col>29</xdr:col>
      <xdr:colOff>127000</xdr:colOff>
      <xdr:row>18</xdr:row>
      <xdr:rowOff>54071</xdr:rowOff>
    </xdr:to>
    <xdr:cxnSp macro="">
      <xdr:nvCxnSpPr>
        <xdr:cNvPr id="52" name="直線コネクタ 51"/>
        <xdr:cNvCxnSpPr/>
      </xdr:nvCxnSpPr>
      <xdr:spPr bwMode="auto">
        <a:xfrm flipV="1">
          <a:off x="5003800" y="3173084"/>
          <a:ext cx="647700" cy="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54071</xdr:rowOff>
    </xdr:from>
    <xdr:to>
      <xdr:col>26</xdr:col>
      <xdr:colOff>50800</xdr:colOff>
      <xdr:row>18</xdr:row>
      <xdr:rowOff>71869</xdr:rowOff>
    </xdr:to>
    <xdr:cxnSp macro="">
      <xdr:nvCxnSpPr>
        <xdr:cNvPr id="55" name="直線コネクタ 54"/>
        <xdr:cNvCxnSpPr/>
      </xdr:nvCxnSpPr>
      <xdr:spPr bwMode="auto">
        <a:xfrm flipV="1">
          <a:off x="4305300" y="3187796"/>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71869</xdr:rowOff>
    </xdr:from>
    <xdr:to>
      <xdr:col>22</xdr:col>
      <xdr:colOff>114300</xdr:colOff>
      <xdr:row>18</xdr:row>
      <xdr:rowOff>86124</xdr:rowOff>
    </xdr:to>
    <xdr:cxnSp macro="">
      <xdr:nvCxnSpPr>
        <xdr:cNvPr id="58" name="直線コネクタ 57"/>
        <xdr:cNvCxnSpPr/>
      </xdr:nvCxnSpPr>
      <xdr:spPr bwMode="auto">
        <a:xfrm flipV="1">
          <a:off x="3606800" y="3205594"/>
          <a:ext cx="6985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86124</xdr:rowOff>
    </xdr:from>
    <xdr:to>
      <xdr:col>18</xdr:col>
      <xdr:colOff>177800</xdr:colOff>
      <xdr:row>18</xdr:row>
      <xdr:rowOff>143487</xdr:rowOff>
    </xdr:to>
    <xdr:cxnSp macro="">
      <xdr:nvCxnSpPr>
        <xdr:cNvPr id="61" name="直線コネクタ 60"/>
        <xdr:cNvCxnSpPr/>
      </xdr:nvCxnSpPr>
      <xdr:spPr bwMode="auto">
        <a:xfrm flipV="1">
          <a:off x="2908300" y="3219849"/>
          <a:ext cx="698500" cy="5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160009</xdr:rowOff>
    </xdr:from>
    <xdr:to>
      <xdr:col>29</xdr:col>
      <xdr:colOff>177800</xdr:colOff>
      <xdr:row>18</xdr:row>
      <xdr:rowOff>90159</xdr:rowOff>
    </xdr:to>
    <xdr:sp macro="" textlink="">
      <xdr:nvSpPr>
        <xdr:cNvPr id="71" name="楕円 70"/>
        <xdr:cNvSpPr/>
      </xdr:nvSpPr>
      <xdr:spPr bwMode="auto">
        <a:xfrm>
          <a:off x="5600700" y="31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132086</xdr:rowOff>
    </xdr:from>
    <xdr:ext cx="762000" cy="259045"/>
    <xdr:sp macro="" textlink="">
      <xdr:nvSpPr>
        <xdr:cNvPr id="72" name="人口1人当たり決算額の推移該当値テキスト130"/>
        <xdr:cNvSpPr txBox="1"/>
      </xdr:nvSpPr>
      <xdr:spPr>
        <a:xfrm>
          <a:off x="5740400" y="309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3271</xdr:rowOff>
    </xdr:from>
    <xdr:to>
      <xdr:col>26</xdr:col>
      <xdr:colOff>101600</xdr:colOff>
      <xdr:row>18</xdr:row>
      <xdr:rowOff>104871</xdr:rowOff>
    </xdr:to>
    <xdr:sp macro="" textlink="">
      <xdr:nvSpPr>
        <xdr:cNvPr id="73" name="楕円 72"/>
        <xdr:cNvSpPr/>
      </xdr:nvSpPr>
      <xdr:spPr bwMode="auto">
        <a:xfrm>
          <a:off x="49530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89648</xdr:rowOff>
    </xdr:from>
    <xdr:ext cx="736600" cy="259045"/>
    <xdr:sp macro="" textlink="">
      <xdr:nvSpPr>
        <xdr:cNvPr id="74" name="テキスト ボックス 73"/>
        <xdr:cNvSpPr txBox="1"/>
      </xdr:nvSpPr>
      <xdr:spPr>
        <a:xfrm>
          <a:off x="4622800" y="322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21069</xdr:rowOff>
    </xdr:from>
    <xdr:to>
      <xdr:col>22</xdr:col>
      <xdr:colOff>165100</xdr:colOff>
      <xdr:row>18</xdr:row>
      <xdr:rowOff>122669</xdr:rowOff>
    </xdr:to>
    <xdr:sp macro="" textlink="">
      <xdr:nvSpPr>
        <xdr:cNvPr id="75" name="楕円 74"/>
        <xdr:cNvSpPr/>
      </xdr:nvSpPr>
      <xdr:spPr bwMode="auto">
        <a:xfrm>
          <a:off x="42545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107446</xdr:rowOff>
    </xdr:from>
    <xdr:ext cx="762000" cy="259045"/>
    <xdr:sp macro="" textlink="">
      <xdr:nvSpPr>
        <xdr:cNvPr id="76" name="テキスト ボックス 75"/>
        <xdr:cNvSpPr txBox="1"/>
      </xdr:nvSpPr>
      <xdr:spPr>
        <a:xfrm>
          <a:off x="3924300" y="32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35324</xdr:rowOff>
    </xdr:from>
    <xdr:to>
      <xdr:col>19</xdr:col>
      <xdr:colOff>38100</xdr:colOff>
      <xdr:row>18</xdr:row>
      <xdr:rowOff>136924</xdr:rowOff>
    </xdr:to>
    <xdr:sp macro="" textlink="">
      <xdr:nvSpPr>
        <xdr:cNvPr id="77" name="楕円 76"/>
        <xdr:cNvSpPr/>
      </xdr:nvSpPr>
      <xdr:spPr bwMode="auto">
        <a:xfrm>
          <a:off x="3556000" y="316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121701</xdr:rowOff>
    </xdr:from>
    <xdr:ext cx="762000" cy="259045"/>
    <xdr:sp macro="" textlink="">
      <xdr:nvSpPr>
        <xdr:cNvPr id="78" name="テキスト ボックス 77"/>
        <xdr:cNvSpPr txBox="1"/>
      </xdr:nvSpPr>
      <xdr:spPr>
        <a:xfrm>
          <a:off x="3225800" y="32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92686</xdr:rowOff>
    </xdr:from>
    <xdr:to>
      <xdr:col>15</xdr:col>
      <xdr:colOff>101600</xdr:colOff>
      <xdr:row>19</xdr:row>
      <xdr:rowOff>22837</xdr:rowOff>
    </xdr:to>
    <xdr:sp macro="" textlink="">
      <xdr:nvSpPr>
        <xdr:cNvPr id="79" name="楕円 78"/>
        <xdr:cNvSpPr/>
      </xdr:nvSpPr>
      <xdr:spPr bwMode="auto">
        <a:xfrm>
          <a:off x="2857500" y="3226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7614</xdr:rowOff>
    </xdr:from>
    <xdr:ext cx="762000" cy="259045"/>
    <xdr:sp macro="" textlink="">
      <xdr:nvSpPr>
        <xdr:cNvPr id="80" name="テキスト ボックス 79"/>
        <xdr:cNvSpPr txBox="1"/>
      </xdr:nvSpPr>
      <xdr:spPr>
        <a:xfrm>
          <a:off x="2527300" y="33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283096</xdr:rowOff>
    </xdr:from>
    <xdr:to>
      <xdr:col>29</xdr:col>
      <xdr:colOff>127000</xdr:colOff>
      <xdr:row>35</xdr:row>
      <xdr:rowOff>298488</xdr:rowOff>
    </xdr:to>
    <xdr:cxnSp macro="">
      <xdr:nvCxnSpPr>
        <xdr:cNvPr id="113" name="直線コネクタ 112"/>
        <xdr:cNvCxnSpPr/>
      </xdr:nvCxnSpPr>
      <xdr:spPr bwMode="auto">
        <a:xfrm flipV="1">
          <a:off x="5003800" y="6893446"/>
          <a:ext cx="6477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284067</xdr:rowOff>
    </xdr:from>
    <xdr:to>
      <xdr:col>26</xdr:col>
      <xdr:colOff>50800</xdr:colOff>
      <xdr:row>35</xdr:row>
      <xdr:rowOff>298488</xdr:rowOff>
    </xdr:to>
    <xdr:cxnSp macro="">
      <xdr:nvCxnSpPr>
        <xdr:cNvPr id="116" name="直線コネクタ 115"/>
        <xdr:cNvCxnSpPr/>
      </xdr:nvCxnSpPr>
      <xdr:spPr bwMode="auto">
        <a:xfrm>
          <a:off x="4305300" y="6894417"/>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246958</xdr:rowOff>
    </xdr:from>
    <xdr:to>
      <xdr:col>22</xdr:col>
      <xdr:colOff>114300</xdr:colOff>
      <xdr:row>35</xdr:row>
      <xdr:rowOff>284067</xdr:rowOff>
    </xdr:to>
    <xdr:cxnSp macro="">
      <xdr:nvCxnSpPr>
        <xdr:cNvPr id="119" name="直線コネクタ 118"/>
        <xdr:cNvCxnSpPr/>
      </xdr:nvCxnSpPr>
      <xdr:spPr bwMode="auto">
        <a:xfrm>
          <a:off x="3606800" y="6857308"/>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246958</xdr:rowOff>
    </xdr:from>
    <xdr:to>
      <xdr:col>18</xdr:col>
      <xdr:colOff>177800</xdr:colOff>
      <xdr:row>35</xdr:row>
      <xdr:rowOff>247548</xdr:rowOff>
    </xdr:to>
    <xdr:cxnSp macro="">
      <xdr:nvCxnSpPr>
        <xdr:cNvPr id="122" name="直線コネクタ 121"/>
        <xdr:cNvCxnSpPr/>
      </xdr:nvCxnSpPr>
      <xdr:spPr bwMode="auto">
        <a:xfrm flipV="1">
          <a:off x="2908300" y="6857308"/>
          <a:ext cx="6985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232296</xdr:rowOff>
    </xdr:from>
    <xdr:to>
      <xdr:col>29</xdr:col>
      <xdr:colOff>177800</xdr:colOff>
      <xdr:row>35</xdr:row>
      <xdr:rowOff>333896</xdr:rowOff>
    </xdr:to>
    <xdr:sp macro="" textlink="">
      <xdr:nvSpPr>
        <xdr:cNvPr id="132" name="楕円 131"/>
        <xdr:cNvSpPr/>
      </xdr:nvSpPr>
      <xdr:spPr bwMode="auto">
        <a:xfrm>
          <a:off x="5600700" y="684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204373</xdr:rowOff>
    </xdr:from>
    <xdr:ext cx="762000" cy="259045"/>
    <xdr:sp macro="" textlink="">
      <xdr:nvSpPr>
        <xdr:cNvPr id="133" name="人口1人当たり決算額の推移該当値テキスト445"/>
        <xdr:cNvSpPr txBox="1"/>
      </xdr:nvSpPr>
      <xdr:spPr>
        <a:xfrm>
          <a:off x="5740400" y="681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247688</xdr:rowOff>
    </xdr:from>
    <xdr:to>
      <xdr:col>26</xdr:col>
      <xdr:colOff>101600</xdr:colOff>
      <xdr:row>36</xdr:row>
      <xdr:rowOff>6388</xdr:rowOff>
    </xdr:to>
    <xdr:sp macro="" textlink="">
      <xdr:nvSpPr>
        <xdr:cNvPr id="134" name="楕円 133"/>
        <xdr:cNvSpPr/>
      </xdr:nvSpPr>
      <xdr:spPr bwMode="auto">
        <a:xfrm>
          <a:off x="49530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334065</xdr:rowOff>
    </xdr:from>
    <xdr:ext cx="736600" cy="259045"/>
    <xdr:sp macro="" textlink="">
      <xdr:nvSpPr>
        <xdr:cNvPr id="135" name="テキスト ボックス 134"/>
        <xdr:cNvSpPr txBox="1"/>
      </xdr:nvSpPr>
      <xdr:spPr>
        <a:xfrm>
          <a:off x="4622800" y="694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233267</xdr:rowOff>
    </xdr:from>
    <xdr:to>
      <xdr:col>22</xdr:col>
      <xdr:colOff>165100</xdr:colOff>
      <xdr:row>35</xdr:row>
      <xdr:rowOff>334867</xdr:rowOff>
    </xdr:to>
    <xdr:sp macro="" textlink="">
      <xdr:nvSpPr>
        <xdr:cNvPr id="136" name="楕円 135"/>
        <xdr:cNvSpPr/>
      </xdr:nvSpPr>
      <xdr:spPr bwMode="auto">
        <a:xfrm>
          <a:off x="4254500" y="684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319644</xdr:rowOff>
    </xdr:from>
    <xdr:ext cx="762000" cy="259045"/>
    <xdr:sp macro="" textlink="">
      <xdr:nvSpPr>
        <xdr:cNvPr id="137" name="テキスト ボックス 136"/>
        <xdr:cNvSpPr txBox="1"/>
      </xdr:nvSpPr>
      <xdr:spPr>
        <a:xfrm>
          <a:off x="3924300" y="69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196158</xdr:rowOff>
    </xdr:from>
    <xdr:to>
      <xdr:col>19</xdr:col>
      <xdr:colOff>38100</xdr:colOff>
      <xdr:row>35</xdr:row>
      <xdr:rowOff>297758</xdr:rowOff>
    </xdr:to>
    <xdr:sp macro="" textlink="">
      <xdr:nvSpPr>
        <xdr:cNvPr id="138" name="楕円 137"/>
        <xdr:cNvSpPr/>
      </xdr:nvSpPr>
      <xdr:spPr bwMode="auto">
        <a:xfrm>
          <a:off x="3556000" y="680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282535</xdr:rowOff>
    </xdr:from>
    <xdr:ext cx="762000" cy="259045"/>
    <xdr:sp macro="" textlink="">
      <xdr:nvSpPr>
        <xdr:cNvPr id="139" name="テキスト ボックス 138"/>
        <xdr:cNvSpPr txBox="1"/>
      </xdr:nvSpPr>
      <xdr:spPr>
        <a:xfrm>
          <a:off x="3225800" y="689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196748</xdr:rowOff>
    </xdr:from>
    <xdr:to>
      <xdr:col>15</xdr:col>
      <xdr:colOff>101600</xdr:colOff>
      <xdr:row>35</xdr:row>
      <xdr:rowOff>298348</xdr:rowOff>
    </xdr:to>
    <xdr:sp macro="" textlink="">
      <xdr:nvSpPr>
        <xdr:cNvPr id="140" name="楕円 139"/>
        <xdr:cNvSpPr/>
      </xdr:nvSpPr>
      <xdr:spPr bwMode="auto">
        <a:xfrm>
          <a:off x="2857500" y="68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283125</xdr:rowOff>
    </xdr:from>
    <xdr:ext cx="762000" cy="259045"/>
    <xdr:sp macro="" textlink="">
      <xdr:nvSpPr>
        <xdr:cNvPr id="141" name="テキスト ボックス 140"/>
        <xdr:cNvSpPr txBox="1"/>
      </xdr:nvSpPr>
      <xdr:spPr>
        <a:xfrm>
          <a:off x="2527300" y="689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106363</xdr:rowOff>
    </xdr:from>
    <xdr:to>
      <xdr:col>24</xdr:col>
      <xdr:colOff>63500</xdr:colOff>
      <xdr:row>36</xdr:row>
      <xdr:rowOff>116967</xdr:rowOff>
    </xdr:to>
    <xdr:cxnSp macro="">
      <xdr:nvCxnSpPr>
        <xdr:cNvPr id="61" name="直線コネクタ 60"/>
        <xdr:cNvCxnSpPr/>
      </xdr:nvCxnSpPr>
      <xdr:spPr>
        <a:xfrm flipV="1">
          <a:off x="3797300" y="6278563"/>
          <a:ext cx="8382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116345</xdr:rowOff>
    </xdr:from>
    <xdr:to>
      <xdr:col>19</xdr:col>
      <xdr:colOff>177800</xdr:colOff>
      <xdr:row>36</xdr:row>
      <xdr:rowOff>116967</xdr:rowOff>
    </xdr:to>
    <xdr:cxnSp macro="">
      <xdr:nvCxnSpPr>
        <xdr:cNvPr id="64" name="直線コネクタ 63"/>
        <xdr:cNvCxnSpPr/>
      </xdr:nvCxnSpPr>
      <xdr:spPr>
        <a:xfrm>
          <a:off x="2908300" y="6288545"/>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116345</xdr:rowOff>
    </xdr:from>
    <xdr:to>
      <xdr:col>15</xdr:col>
      <xdr:colOff>50800</xdr:colOff>
      <xdr:row>36</xdr:row>
      <xdr:rowOff>138811</xdr:rowOff>
    </xdr:to>
    <xdr:cxnSp macro="">
      <xdr:nvCxnSpPr>
        <xdr:cNvPr id="67" name="直線コネクタ 66"/>
        <xdr:cNvCxnSpPr/>
      </xdr:nvCxnSpPr>
      <xdr:spPr>
        <a:xfrm flipV="1">
          <a:off x="2019300" y="6288545"/>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138811</xdr:rowOff>
    </xdr:from>
    <xdr:to>
      <xdr:col>10</xdr:col>
      <xdr:colOff>114300</xdr:colOff>
      <xdr:row>37</xdr:row>
      <xdr:rowOff>3023</xdr:rowOff>
    </xdr:to>
    <xdr:cxnSp macro="">
      <xdr:nvCxnSpPr>
        <xdr:cNvPr id="70" name="直線コネクタ 69"/>
        <xdr:cNvCxnSpPr/>
      </xdr:nvCxnSpPr>
      <xdr:spPr>
        <a:xfrm flipV="1">
          <a:off x="1130300" y="6311011"/>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55563</xdr:rowOff>
    </xdr:from>
    <xdr:to>
      <xdr:col>24</xdr:col>
      <xdr:colOff>114300</xdr:colOff>
      <xdr:row>36</xdr:row>
      <xdr:rowOff>157163</xdr:rowOff>
    </xdr:to>
    <xdr:sp macro="" textlink="">
      <xdr:nvSpPr>
        <xdr:cNvPr id="80" name="楕円 79"/>
        <xdr:cNvSpPr/>
      </xdr:nvSpPr>
      <xdr:spPr>
        <a:xfrm>
          <a:off x="4584700" y="6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33990</xdr:rowOff>
    </xdr:from>
    <xdr:ext cx="534377" cy="259045"/>
    <xdr:sp macro="" textlink="">
      <xdr:nvSpPr>
        <xdr:cNvPr id="81" name="人件費該当値テキスト"/>
        <xdr:cNvSpPr txBox="1"/>
      </xdr:nvSpPr>
      <xdr:spPr>
        <a:xfrm>
          <a:off x="4686300" y="62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66167</xdr:rowOff>
    </xdr:from>
    <xdr:to>
      <xdr:col>20</xdr:col>
      <xdr:colOff>38100</xdr:colOff>
      <xdr:row>36</xdr:row>
      <xdr:rowOff>167767</xdr:rowOff>
    </xdr:to>
    <xdr:sp macro="" textlink="">
      <xdr:nvSpPr>
        <xdr:cNvPr id="82" name="楕円 81"/>
        <xdr:cNvSpPr/>
      </xdr:nvSpPr>
      <xdr:spPr>
        <a:xfrm>
          <a:off x="3746500" y="62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158894</xdr:rowOff>
    </xdr:from>
    <xdr:ext cx="534377" cy="259045"/>
    <xdr:sp macro="" textlink="">
      <xdr:nvSpPr>
        <xdr:cNvPr id="83" name="テキスト ボックス 82"/>
        <xdr:cNvSpPr txBox="1"/>
      </xdr:nvSpPr>
      <xdr:spPr>
        <a:xfrm>
          <a:off x="3530111" y="63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65545</xdr:rowOff>
    </xdr:from>
    <xdr:to>
      <xdr:col>15</xdr:col>
      <xdr:colOff>101600</xdr:colOff>
      <xdr:row>36</xdr:row>
      <xdr:rowOff>167145</xdr:rowOff>
    </xdr:to>
    <xdr:sp macro="" textlink="">
      <xdr:nvSpPr>
        <xdr:cNvPr id="84" name="楕円 83"/>
        <xdr:cNvSpPr/>
      </xdr:nvSpPr>
      <xdr:spPr>
        <a:xfrm>
          <a:off x="2857500" y="62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158272</xdr:rowOff>
    </xdr:from>
    <xdr:ext cx="534377" cy="259045"/>
    <xdr:sp macro="" textlink="">
      <xdr:nvSpPr>
        <xdr:cNvPr id="85" name="テキスト ボックス 84"/>
        <xdr:cNvSpPr txBox="1"/>
      </xdr:nvSpPr>
      <xdr:spPr>
        <a:xfrm>
          <a:off x="2641111" y="63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88011</xdr:rowOff>
    </xdr:from>
    <xdr:to>
      <xdr:col>10</xdr:col>
      <xdr:colOff>165100</xdr:colOff>
      <xdr:row>37</xdr:row>
      <xdr:rowOff>18161</xdr:rowOff>
    </xdr:to>
    <xdr:sp macro="" textlink="">
      <xdr:nvSpPr>
        <xdr:cNvPr id="86" name="楕円 85"/>
        <xdr:cNvSpPr/>
      </xdr:nvSpPr>
      <xdr:spPr>
        <a:xfrm>
          <a:off x="1968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9288</xdr:rowOff>
    </xdr:from>
    <xdr:ext cx="534377" cy="259045"/>
    <xdr:sp macro="" textlink="">
      <xdr:nvSpPr>
        <xdr:cNvPr id="87" name="テキスト ボックス 86"/>
        <xdr:cNvSpPr txBox="1"/>
      </xdr:nvSpPr>
      <xdr:spPr>
        <a:xfrm>
          <a:off x="1752111" y="63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123673</xdr:rowOff>
    </xdr:from>
    <xdr:to>
      <xdr:col>6</xdr:col>
      <xdr:colOff>38100</xdr:colOff>
      <xdr:row>37</xdr:row>
      <xdr:rowOff>53823</xdr:rowOff>
    </xdr:to>
    <xdr:sp macro="" textlink="">
      <xdr:nvSpPr>
        <xdr:cNvPr id="88" name="楕円 87"/>
        <xdr:cNvSpPr/>
      </xdr:nvSpPr>
      <xdr:spPr>
        <a:xfrm>
          <a:off x="1079500" y="62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44950</xdr:rowOff>
    </xdr:from>
    <xdr:ext cx="534377" cy="259045"/>
    <xdr:sp macro="" textlink="">
      <xdr:nvSpPr>
        <xdr:cNvPr id="89" name="テキスト ボックス 88"/>
        <xdr:cNvSpPr txBox="1"/>
      </xdr:nvSpPr>
      <xdr:spPr>
        <a:xfrm>
          <a:off x="863111" y="63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106594</xdr:rowOff>
    </xdr:from>
    <xdr:to>
      <xdr:col>24</xdr:col>
      <xdr:colOff>63500</xdr:colOff>
      <xdr:row>57</xdr:row>
      <xdr:rowOff>109598</xdr:rowOff>
    </xdr:to>
    <xdr:cxnSp macro="">
      <xdr:nvCxnSpPr>
        <xdr:cNvPr id="116" name="直線コネクタ 115"/>
        <xdr:cNvCxnSpPr/>
      </xdr:nvCxnSpPr>
      <xdr:spPr>
        <a:xfrm>
          <a:off x="3797300" y="9879244"/>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101898</xdr:rowOff>
    </xdr:from>
    <xdr:to>
      <xdr:col>19</xdr:col>
      <xdr:colOff>177800</xdr:colOff>
      <xdr:row>57</xdr:row>
      <xdr:rowOff>106594</xdr:rowOff>
    </xdr:to>
    <xdr:cxnSp macro="">
      <xdr:nvCxnSpPr>
        <xdr:cNvPr id="119" name="直線コネクタ 118"/>
        <xdr:cNvCxnSpPr/>
      </xdr:nvCxnSpPr>
      <xdr:spPr>
        <a:xfrm>
          <a:off x="2908300" y="9874548"/>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101898</xdr:rowOff>
    </xdr:from>
    <xdr:to>
      <xdr:col>15</xdr:col>
      <xdr:colOff>50800</xdr:colOff>
      <xdr:row>57</xdr:row>
      <xdr:rowOff>105099</xdr:rowOff>
    </xdr:to>
    <xdr:cxnSp macro="">
      <xdr:nvCxnSpPr>
        <xdr:cNvPr id="122" name="直線コネクタ 121"/>
        <xdr:cNvCxnSpPr/>
      </xdr:nvCxnSpPr>
      <xdr:spPr>
        <a:xfrm flipV="1">
          <a:off x="2019300" y="987454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105099</xdr:rowOff>
    </xdr:from>
    <xdr:to>
      <xdr:col>10</xdr:col>
      <xdr:colOff>114300</xdr:colOff>
      <xdr:row>57</xdr:row>
      <xdr:rowOff>118353</xdr:rowOff>
    </xdr:to>
    <xdr:cxnSp macro="">
      <xdr:nvCxnSpPr>
        <xdr:cNvPr id="125" name="直線コネクタ 124"/>
        <xdr:cNvCxnSpPr/>
      </xdr:nvCxnSpPr>
      <xdr:spPr>
        <a:xfrm flipV="1">
          <a:off x="1130300" y="9877749"/>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58798</xdr:rowOff>
    </xdr:from>
    <xdr:to>
      <xdr:col>24</xdr:col>
      <xdr:colOff>114300</xdr:colOff>
      <xdr:row>57</xdr:row>
      <xdr:rowOff>160398</xdr:rowOff>
    </xdr:to>
    <xdr:sp macro="" textlink="">
      <xdr:nvSpPr>
        <xdr:cNvPr id="135" name="楕円 134"/>
        <xdr:cNvSpPr/>
      </xdr:nvSpPr>
      <xdr:spPr>
        <a:xfrm>
          <a:off x="4584700" y="98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145175</xdr:rowOff>
    </xdr:from>
    <xdr:ext cx="534377" cy="259045"/>
    <xdr:sp macro="" textlink="">
      <xdr:nvSpPr>
        <xdr:cNvPr id="136" name="物件費該当値テキスト"/>
        <xdr:cNvSpPr txBox="1"/>
      </xdr:nvSpPr>
      <xdr:spPr>
        <a:xfrm>
          <a:off x="4686300" y="974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55794</xdr:rowOff>
    </xdr:from>
    <xdr:to>
      <xdr:col>20</xdr:col>
      <xdr:colOff>38100</xdr:colOff>
      <xdr:row>57</xdr:row>
      <xdr:rowOff>157394</xdr:rowOff>
    </xdr:to>
    <xdr:sp macro="" textlink="">
      <xdr:nvSpPr>
        <xdr:cNvPr id="137" name="楕円 136"/>
        <xdr:cNvSpPr/>
      </xdr:nvSpPr>
      <xdr:spPr>
        <a:xfrm>
          <a:off x="3746500" y="98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148521</xdr:rowOff>
    </xdr:from>
    <xdr:ext cx="534377" cy="259045"/>
    <xdr:sp macro="" textlink="">
      <xdr:nvSpPr>
        <xdr:cNvPr id="138" name="テキスト ボックス 137"/>
        <xdr:cNvSpPr txBox="1"/>
      </xdr:nvSpPr>
      <xdr:spPr>
        <a:xfrm>
          <a:off x="3530111" y="99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51098</xdr:rowOff>
    </xdr:from>
    <xdr:to>
      <xdr:col>15</xdr:col>
      <xdr:colOff>101600</xdr:colOff>
      <xdr:row>57</xdr:row>
      <xdr:rowOff>152698</xdr:rowOff>
    </xdr:to>
    <xdr:sp macro="" textlink="">
      <xdr:nvSpPr>
        <xdr:cNvPr id="139" name="楕円 138"/>
        <xdr:cNvSpPr/>
      </xdr:nvSpPr>
      <xdr:spPr>
        <a:xfrm>
          <a:off x="2857500" y="98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143825</xdr:rowOff>
    </xdr:from>
    <xdr:ext cx="534377" cy="259045"/>
    <xdr:sp macro="" textlink="">
      <xdr:nvSpPr>
        <xdr:cNvPr id="140" name="テキスト ボックス 139"/>
        <xdr:cNvSpPr txBox="1"/>
      </xdr:nvSpPr>
      <xdr:spPr>
        <a:xfrm>
          <a:off x="2641111" y="99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54299</xdr:rowOff>
    </xdr:from>
    <xdr:to>
      <xdr:col>10</xdr:col>
      <xdr:colOff>165100</xdr:colOff>
      <xdr:row>57</xdr:row>
      <xdr:rowOff>155899</xdr:rowOff>
    </xdr:to>
    <xdr:sp macro="" textlink="">
      <xdr:nvSpPr>
        <xdr:cNvPr id="141" name="楕円 140"/>
        <xdr:cNvSpPr/>
      </xdr:nvSpPr>
      <xdr:spPr>
        <a:xfrm>
          <a:off x="1968500" y="9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147026</xdr:rowOff>
    </xdr:from>
    <xdr:ext cx="534377" cy="259045"/>
    <xdr:sp macro="" textlink="">
      <xdr:nvSpPr>
        <xdr:cNvPr id="142" name="テキスト ボックス 141"/>
        <xdr:cNvSpPr txBox="1"/>
      </xdr:nvSpPr>
      <xdr:spPr>
        <a:xfrm>
          <a:off x="1752111" y="99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67553</xdr:rowOff>
    </xdr:from>
    <xdr:to>
      <xdr:col>6</xdr:col>
      <xdr:colOff>38100</xdr:colOff>
      <xdr:row>57</xdr:row>
      <xdr:rowOff>169153</xdr:rowOff>
    </xdr:to>
    <xdr:sp macro="" textlink="">
      <xdr:nvSpPr>
        <xdr:cNvPr id="143" name="楕円 142"/>
        <xdr:cNvSpPr/>
      </xdr:nvSpPr>
      <xdr:spPr>
        <a:xfrm>
          <a:off x="1079500" y="98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160280</xdr:rowOff>
    </xdr:from>
    <xdr:ext cx="534377" cy="259045"/>
    <xdr:sp macro="" textlink="">
      <xdr:nvSpPr>
        <xdr:cNvPr id="144" name="テキスト ボックス 143"/>
        <xdr:cNvSpPr txBox="1"/>
      </xdr:nvSpPr>
      <xdr:spPr>
        <a:xfrm>
          <a:off x="863111" y="99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5017</xdr:rowOff>
    </xdr:from>
    <xdr:to>
      <xdr:col>24</xdr:col>
      <xdr:colOff>63500</xdr:colOff>
      <xdr:row>79</xdr:row>
      <xdr:rowOff>6541</xdr:rowOff>
    </xdr:to>
    <xdr:cxnSp macro="">
      <xdr:nvCxnSpPr>
        <xdr:cNvPr id="173" name="直線コネクタ 172"/>
        <xdr:cNvCxnSpPr/>
      </xdr:nvCxnSpPr>
      <xdr:spPr>
        <a:xfrm>
          <a:off x="3797300" y="1354956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5017</xdr:rowOff>
    </xdr:from>
    <xdr:to>
      <xdr:col>19</xdr:col>
      <xdr:colOff>177800</xdr:colOff>
      <xdr:row>79</xdr:row>
      <xdr:rowOff>7265</xdr:rowOff>
    </xdr:to>
    <xdr:cxnSp macro="">
      <xdr:nvCxnSpPr>
        <xdr:cNvPr id="176" name="直線コネクタ 175"/>
        <xdr:cNvCxnSpPr/>
      </xdr:nvCxnSpPr>
      <xdr:spPr>
        <a:xfrm flipV="1">
          <a:off x="2908300" y="1354956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5359</xdr:rowOff>
    </xdr:from>
    <xdr:to>
      <xdr:col>15</xdr:col>
      <xdr:colOff>50800</xdr:colOff>
      <xdr:row>79</xdr:row>
      <xdr:rowOff>7265</xdr:rowOff>
    </xdr:to>
    <xdr:cxnSp macro="">
      <xdr:nvCxnSpPr>
        <xdr:cNvPr id="179" name="直線コネクタ 178"/>
        <xdr:cNvCxnSpPr/>
      </xdr:nvCxnSpPr>
      <xdr:spPr>
        <a:xfrm>
          <a:off x="2019300" y="1354990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170484</xdr:rowOff>
    </xdr:from>
    <xdr:to>
      <xdr:col>10</xdr:col>
      <xdr:colOff>114300</xdr:colOff>
      <xdr:row>79</xdr:row>
      <xdr:rowOff>5359</xdr:rowOff>
    </xdr:to>
    <xdr:cxnSp macro="">
      <xdr:nvCxnSpPr>
        <xdr:cNvPr id="182" name="直線コネクタ 181"/>
        <xdr:cNvCxnSpPr/>
      </xdr:nvCxnSpPr>
      <xdr:spPr>
        <a:xfrm>
          <a:off x="1130300" y="1354358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127191</xdr:rowOff>
    </xdr:from>
    <xdr:to>
      <xdr:col>24</xdr:col>
      <xdr:colOff>114300</xdr:colOff>
      <xdr:row>79</xdr:row>
      <xdr:rowOff>57341</xdr:rowOff>
    </xdr:to>
    <xdr:sp macro="" textlink="">
      <xdr:nvSpPr>
        <xdr:cNvPr id="192" name="楕円 191"/>
        <xdr:cNvSpPr/>
      </xdr:nvSpPr>
      <xdr:spPr>
        <a:xfrm>
          <a:off x="45847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42118</xdr:rowOff>
    </xdr:from>
    <xdr:ext cx="378565" cy="259045"/>
    <xdr:sp macro="" textlink="">
      <xdr:nvSpPr>
        <xdr:cNvPr id="193" name="維持補修費該当値テキスト"/>
        <xdr:cNvSpPr txBox="1"/>
      </xdr:nvSpPr>
      <xdr:spPr>
        <a:xfrm>
          <a:off x="4686300" y="1341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125667</xdr:rowOff>
    </xdr:from>
    <xdr:to>
      <xdr:col>20</xdr:col>
      <xdr:colOff>38100</xdr:colOff>
      <xdr:row>79</xdr:row>
      <xdr:rowOff>55817</xdr:rowOff>
    </xdr:to>
    <xdr:sp macro="" textlink="">
      <xdr:nvSpPr>
        <xdr:cNvPr id="194" name="楕円 193"/>
        <xdr:cNvSpPr/>
      </xdr:nvSpPr>
      <xdr:spPr>
        <a:xfrm>
          <a:off x="3746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46944</xdr:rowOff>
    </xdr:from>
    <xdr:ext cx="469744" cy="259045"/>
    <xdr:sp macro="" textlink="">
      <xdr:nvSpPr>
        <xdr:cNvPr id="195" name="テキスト ボックス 194"/>
        <xdr:cNvSpPr txBox="1"/>
      </xdr:nvSpPr>
      <xdr:spPr>
        <a:xfrm>
          <a:off x="3562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127915</xdr:rowOff>
    </xdr:from>
    <xdr:to>
      <xdr:col>15</xdr:col>
      <xdr:colOff>101600</xdr:colOff>
      <xdr:row>79</xdr:row>
      <xdr:rowOff>58065</xdr:rowOff>
    </xdr:to>
    <xdr:sp macro="" textlink="">
      <xdr:nvSpPr>
        <xdr:cNvPr id="196" name="楕円 195"/>
        <xdr:cNvSpPr/>
      </xdr:nvSpPr>
      <xdr:spPr>
        <a:xfrm>
          <a:off x="2857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49192</xdr:rowOff>
    </xdr:from>
    <xdr:ext cx="378565" cy="259045"/>
    <xdr:sp macro="" textlink="">
      <xdr:nvSpPr>
        <xdr:cNvPr id="197" name="テキスト ボックス 196"/>
        <xdr:cNvSpPr txBox="1"/>
      </xdr:nvSpPr>
      <xdr:spPr>
        <a:xfrm>
          <a:off x="2719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126009</xdr:rowOff>
    </xdr:from>
    <xdr:to>
      <xdr:col>10</xdr:col>
      <xdr:colOff>165100</xdr:colOff>
      <xdr:row>79</xdr:row>
      <xdr:rowOff>56159</xdr:rowOff>
    </xdr:to>
    <xdr:sp macro="" textlink="">
      <xdr:nvSpPr>
        <xdr:cNvPr id="198" name="楕円 197"/>
        <xdr:cNvSpPr/>
      </xdr:nvSpPr>
      <xdr:spPr>
        <a:xfrm>
          <a:off x="1968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47286</xdr:rowOff>
    </xdr:from>
    <xdr:ext cx="469744" cy="259045"/>
    <xdr:sp macro="" textlink="">
      <xdr:nvSpPr>
        <xdr:cNvPr id="199" name="テキスト ボックス 198"/>
        <xdr:cNvSpPr txBox="1"/>
      </xdr:nvSpPr>
      <xdr:spPr>
        <a:xfrm>
          <a:off x="1784428"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119684</xdr:rowOff>
    </xdr:from>
    <xdr:to>
      <xdr:col>6</xdr:col>
      <xdr:colOff>38100</xdr:colOff>
      <xdr:row>79</xdr:row>
      <xdr:rowOff>49834</xdr:rowOff>
    </xdr:to>
    <xdr:sp macro="" textlink="">
      <xdr:nvSpPr>
        <xdr:cNvPr id="200" name="楕円 199"/>
        <xdr:cNvSpPr/>
      </xdr:nvSpPr>
      <xdr:spPr>
        <a:xfrm>
          <a:off x="1079500" y="134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40961</xdr:rowOff>
    </xdr:from>
    <xdr:ext cx="469744" cy="259045"/>
    <xdr:sp macro="" textlink="">
      <xdr:nvSpPr>
        <xdr:cNvPr id="201" name="テキスト ボックス 200"/>
        <xdr:cNvSpPr txBox="1"/>
      </xdr:nvSpPr>
      <xdr:spPr>
        <a:xfrm>
          <a:off x="895428" y="1358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111337</xdr:rowOff>
    </xdr:from>
    <xdr:to>
      <xdr:col>24</xdr:col>
      <xdr:colOff>63500</xdr:colOff>
      <xdr:row>97</xdr:row>
      <xdr:rowOff>133886</xdr:rowOff>
    </xdr:to>
    <xdr:cxnSp macro="">
      <xdr:nvCxnSpPr>
        <xdr:cNvPr id="233" name="直線コネクタ 232"/>
        <xdr:cNvCxnSpPr/>
      </xdr:nvCxnSpPr>
      <xdr:spPr>
        <a:xfrm flipV="1">
          <a:off x="3797300" y="16741987"/>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133886</xdr:rowOff>
    </xdr:from>
    <xdr:to>
      <xdr:col>19</xdr:col>
      <xdr:colOff>177800</xdr:colOff>
      <xdr:row>98</xdr:row>
      <xdr:rowOff>27229</xdr:rowOff>
    </xdr:to>
    <xdr:cxnSp macro="">
      <xdr:nvCxnSpPr>
        <xdr:cNvPr id="236" name="直線コネクタ 235"/>
        <xdr:cNvCxnSpPr/>
      </xdr:nvCxnSpPr>
      <xdr:spPr>
        <a:xfrm flipV="1">
          <a:off x="2908300" y="16764536"/>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5349</xdr:rowOff>
    </xdr:from>
    <xdr:to>
      <xdr:col>15</xdr:col>
      <xdr:colOff>50800</xdr:colOff>
      <xdr:row>98</xdr:row>
      <xdr:rowOff>27229</xdr:rowOff>
    </xdr:to>
    <xdr:cxnSp macro="">
      <xdr:nvCxnSpPr>
        <xdr:cNvPr id="239" name="直線コネクタ 238"/>
        <xdr:cNvCxnSpPr/>
      </xdr:nvCxnSpPr>
      <xdr:spPr>
        <a:xfrm>
          <a:off x="2019300" y="1680744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90262</xdr:rowOff>
    </xdr:from>
    <xdr:ext cx="534377" cy="259045"/>
    <xdr:sp macro="" textlink="">
      <xdr:nvSpPr>
        <xdr:cNvPr id="241" name="テキスト ボックス 240"/>
        <xdr:cNvSpPr txBox="1"/>
      </xdr:nvSpPr>
      <xdr:spPr>
        <a:xfrm>
          <a:off x="2641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5349</xdr:rowOff>
    </xdr:from>
    <xdr:to>
      <xdr:col>10</xdr:col>
      <xdr:colOff>114300</xdr:colOff>
      <xdr:row>98</xdr:row>
      <xdr:rowOff>62548</xdr:rowOff>
    </xdr:to>
    <xdr:cxnSp macro="">
      <xdr:nvCxnSpPr>
        <xdr:cNvPr id="242" name="直線コネクタ 241"/>
        <xdr:cNvCxnSpPr/>
      </xdr:nvCxnSpPr>
      <xdr:spPr>
        <a:xfrm flipV="1">
          <a:off x="1130300" y="16807449"/>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60537</xdr:rowOff>
    </xdr:from>
    <xdr:to>
      <xdr:col>24</xdr:col>
      <xdr:colOff>114300</xdr:colOff>
      <xdr:row>97</xdr:row>
      <xdr:rowOff>162137</xdr:rowOff>
    </xdr:to>
    <xdr:sp macro="" textlink="">
      <xdr:nvSpPr>
        <xdr:cNvPr id="252" name="楕円 251"/>
        <xdr:cNvSpPr/>
      </xdr:nvSpPr>
      <xdr:spPr>
        <a:xfrm>
          <a:off x="4584700" y="166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38964</xdr:rowOff>
    </xdr:from>
    <xdr:ext cx="534377" cy="259045"/>
    <xdr:sp macro="" textlink="">
      <xdr:nvSpPr>
        <xdr:cNvPr id="253" name="扶助費該当値テキスト"/>
        <xdr:cNvSpPr txBox="1"/>
      </xdr:nvSpPr>
      <xdr:spPr>
        <a:xfrm>
          <a:off x="4686300" y="16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83086</xdr:rowOff>
    </xdr:from>
    <xdr:to>
      <xdr:col>20</xdr:col>
      <xdr:colOff>38100</xdr:colOff>
      <xdr:row>98</xdr:row>
      <xdr:rowOff>13236</xdr:rowOff>
    </xdr:to>
    <xdr:sp macro="" textlink="">
      <xdr:nvSpPr>
        <xdr:cNvPr id="254" name="楕円 253"/>
        <xdr:cNvSpPr/>
      </xdr:nvSpPr>
      <xdr:spPr>
        <a:xfrm>
          <a:off x="3746500" y="16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4363</xdr:rowOff>
    </xdr:from>
    <xdr:ext cx="534377" cy="259045"/>
    <xdr:sp macro="" textlink="">
      <xdr:nvSpPr>
        <xdr:cNvPr id="255" name="テキスト ボックス 254"/>
        <xdr:cNvSpPr txBox="1"/>
      </xdr:nvSpPr>
      <xdr:spPr>
        <a:xfrm>
          <a:off x="3530111" y="168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147879</xdr:rowOff>
    </xdr:from>
    <xdr:to>
      <xdr:col>15</xdr:col>
      <xdr:colOff>101600</xdr:colOff>
      <xdr:row>98</xdr:row>
      <xdr:rowOff>78029</xdr:rowOff>
    </xdr:to>
    <xdr:sp macro="" textlink="">
      <xdr:nvSpPr>
        <xdr:cNvPr id="256" name="楕円 255"/>
        <xdr:cNvSpPr/>
      </xdr:nvSpPr>
      <xdr:spPr>
        <a:xfrm>
          <a:off x="2857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69156</xdr:rowOff>
    </xdr:from>
    <xdr:ext cx="534377" cy="259045"/>
    <xdr:sp macro="" textlink="">
      <xdr:nvSpPr>
        <xdr:cNvPr id="257" name="テキスト ボックス 256"/>
        <xdr:cNvSpPr txBox="1"/>
      </xdr:nvSpPr>
      <xdr:spPr>
        <a:xfrm>
          <a:off x="2641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125999</xdr:rowOff>
    </xdr:from>
    <xdr:to>
      <xdr:col>10</xdr:col>
      <xdr:colOff>165100</xdr:colOff>
      <xdr:row>98</xdr:row>
      <xdr:rowOff>56149</xdr:rowOff>
    </xdr:to>
    <xdr:sp macro="" textlink="">
      <xdr:nvSpPr>
        <xdr:cNvPr id="258" name="楕円 257"/>
        <xdr:cNvSpPr/>
      </xdr:nvSpPr>
      <xdr:spPr>
        <a:xfrm>
          <a:off x="1968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47276</xdr:rowOff>
    </xdr:from>
    <xdr:ext cx="534377" cy="259045"/>
    <xdr:sp macro="" textlink="">
      <xdr:nvSpPr>
        <xdr:cNvPr id="259" name="テキスト ボックス 258"/>
        <xdr:cNvSpPr txBox="1"/>
      </xdr:nvSpPr>
      <xdr:spPr>
        <a:xfrm>
          <a:off x="1752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11748</xdr:rowOff>
    </xdr:from>
    <xdr:to>
      <xdr:col>6</xdr:col>
      <xdr:colOff>38100</xdr:colOff>
      <xdr:row>98</xdr:row>
      <xdr:rowOff>113348</xdr:rowOff>
    </xdr:to>
    <xdr:sp macro="" textlink="">
      <xdr:nvSpPr>
        <xdr:cNvPr id="260" name="楕円 259"/>
        <xdr:cNvSpPr/>
      </xdr:nvSpPr>
      <xdr:spPr>
        <a:xfrm>
          <a:off x="1079500" y="168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104475</xdr:rowOff>
    </xdr:from>
    <xdr:ext cx="534377" cy="259045"/>
    <xdr:sp macro="" textlink="">
      <xdr:nvSpPr>
        <xdr:cNvPr id="261" name="テキスト ボックス 260"/>
        <xdr:cNvSpPr txBox="1"/>
      </xdr:nvSpPr>
      <xdr:spPr>
        <a:xfrm>
          <a:off x="863111"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18346</xdr:rowOff>
    </xdr:from>
    <xdr:to>
      <xdr:col>55</xdr:col>
      <xdr:colOff>0</xdr:colOff>
      <xdr:row>35</xdr:row>
      <xdr:rowOff>79850</xdr:rowOff>
    </xdr:to>
    <xdr:cxnSp macro="">
      <xdr:nvCxnSpPr>
        <xdr:cNvPr id="292" name="直線コネクタ 291"/>
        <xdr:cNvCxnSpPr/>
      </xdr:nvCxnSpPr>
      <xdr:spPr>
        <a:xfrm>
          <a:off x="9639300" y="6019096"/>
          <a:ext cx="8382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48663</xdr:rowOff>
    </xdr:from>
    <xdr:to>
      <xdr:col>50</xdr:col>
      <xdr:colOff>114300</xdr:colOff>
      <xdr:row>35</xdr:row>
      <xdr:rowOff>18346</xdr:rowOff>
    </xdr:to>
    <xdr:cxnSp macro="">
      <xdr:nvCxnSpPr>
        <xdr:cNvPr id="295" name="直線コネクタ 294"/>
        <xdr:cNvCxnSpPr/>
      </xdr:nvCxnSpPr>
      <xdr:spPr>
        <a:xfrm>
          <a:off x="8750300" y="5877963"/>
          <a:ext cx="889000" cy="1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48663</xdr:rowOff>
    </xdr:from>
    <xdr:to>
      <xdr:col>45</xdr:col>
      <xdr:colOff>177800</xdr:colOff>
      <xdr:row>35</xdr:row>
      <xdr:rowOff>162114</xdr:rowOff>
    </xdr:to>
    <xdr:cxnSp macro="">
      <xdr:nvCxnSpPr>
        <xdr:cNvPr id="298" name="直線コネクタ 297"/>
        <xdr:cNvCxnSpPr/>
      </xdr:nvCxnSpPr>
      <xdr:spPr>
        <a:xfrm flipV="1">
          <a:off x="7861300" y="5877963"/>
          <a:ext cx="889000" cy="2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38621</xdr:rowOff>
    </xdr:from>
    <xdr:ext cx="534377" cy="259045"/>
    <xdr:sp macro="" textlink="">
      <xdr:nvSpPr>
        <xdr:cNvPr id="300" name="テキスト ボックス 299"/>
        <xdr:cNvSpPr txBox="1"/>
      </xdr:nvSpPr>
      <xdr:spPr>
        <a:xfrm>
          <a:off x="8483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137109</xdr:rowOff>
    </xdr:from>
    <xdr:to>
      <xdr:col>41</xdr:col>
      <xdr:colOff>50800</xdr:colOff>
      <xdr:row>35</xdr:row>
      <xdr:rowOff>162114</xdr:rowOff>
    </xdr:to>
    <xdr:cxnSp macro="">
      <xdr:nvCxnSpPr>
        <xdr:cNvPr id="301" name="直線コネクタ 300"/>
        <xdr:cNvCxnSpPr/>
      </xdr:nvCxnSpPr>
      <xdr:spPr>
        <a:xfrm>
          <a:off x="6972300" y="6137859"/>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29050</xdr:rowOff>
    </xdr:from>
    <xdr:to>
      <xdr:col>55</xdr:col>
      <xdr:colOff>50800</xdr:colOff>
      <xdr:row>35</xdr:row>
      <xdr:rowOff>130650</xdr:rowOff>
    </xdr:to>
    <xdr:sp macro="" textlink="">
      <xdr:nvSpPr>
        <xdr:cNvPr id="311" name="楕円 310"/>
        <xdr:cNvSpPr/>
      </xdr:nvSpPr>
      <xdr:spPr>
        <a:xfrm>
          <a:off x="10426700" y="60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51927</xdr:rowOff>
    </xdr:from>
    <xdr:ext cx="534377" cy="259045"/>
    <xdr:sp macro="" textlink="">
      <xdr:nvSpPr>
        <xdr:cNvPr id="312" name="補助費等該当値テキスト"/>
        <xdr:cNvSpPr txBox="1"/>
      </xdr:nvSpPr>
      <xdr:spPr>
        <a:xfrm>
          <a:off x="10528300" y="58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138996</xdr:rowOff>
    </xdr:from>
    <xdr:to>
      <xdr:col>50</xdr:col>
      <xdr:colOff>165100</xdr:colOff>
      <xdr:row>35</xdr:row>
      <xdr:rowOff>69146</xdr:rowOff>
    </xdr:to>
    <xdr:sp macro="" textlink="">
      <xdr:nvSpPr>
        <xdr:cNvPr id="313" name="楕円 312"/>
        <xdr:cNvSpPr/>
      </xdr:nvSpPr>
      <xdr:spPr>
        <a:xfrm>
          <a:off x="9588500" y="59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85673</xdr:rowOff>
    </xdr:from>
    <xdr:ext cx="534377" cy="259045"/>
    <xdr:sp macro="" textlink="">
      <xdr:nvSpPr>
        <xdr:cNvPr id="314" name="テキスト ボックス 313"/>
        <xdr:cNvSpPr txBox="1"/>
      </xdr:nvSpPr>
      <xdr:spPr>
        <a:xfrm>
          <a:off x="9372111" y="57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169313</xdr:rowOff>
    </xdr:from>
    <xdr:to>
      <xdr:col>46</xdr:col>
      <xdr:colOff>38100</xdr:colOff>
      <xdr:row>34</xdr:row>
      <xdr:rowOff>99463</xdr:rowOff>
    </xdr:to>
    <xdr:sp macro="" textlink="">
      <xdr:nvSpPr>
        <xdr:cNvPr id="315" name="楕円 314"/>
        <xdr:cNvSpPr/>
      </xdr:nvSpPr>
      <xdr:spPr>
        <a:xfrm>
          <a:off x="8699500" y="58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115990</xdr:rowOff>
    </xdr:from>
    <xdr:ext cx="534377" cy="259045"/>
    <xdr:sp macro="" textlink="">
      <xdr:nvSpPr>
        <xdr:cNvPr id="316" name="テキスト ボックス 315"/>
        <xdr:cNvSpPr txBox="1"/>
      </xdr:nvSpPr>
      <xdr:spPr>
        <a:xfrm>
          <a:off x="8483111" y="56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111314</xdr:rowOff>
    </xdr:from>
    <xdr:to>
      <xdr:col>41</xdr:col>
      <xdr:colOff>101600</xdr:colOff>
      <xdr:row>36</xdr:row>
      <xdr:rowOff>41464</xdr:rowOff>
    </xdr:to>
    <xdr:sp macro="" textlink="">
      <xdr:nvSpPr>
        <xdr:cNvPr id="317" name="楕円 316"/>
        <xdr:cNvSpPr/>
      </xdr:nvSpPr>
      <xdr:spPr>
        <a:xfrm>
          <a:off x="7810500" y="61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32591</xdr:rowOff>
    </xdr:from>
    <xdr:ext cx="534377" cy="259045"/>
    <xdr:sp macro="" textlink="">
      <xdr:nvSpPr>
        <xdr:cNvPr id="318" name="テキスト ボックス 317"/>
        <xdr:cNvSpPr txBox="1"/>
      </xdr:nvSpPr>
      <xdr:spPr>
        <a:xfrm>
          <a:off x="7594111" y="62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86309</xdr:rowOff>
    </xdr:from>
    <xdr:to>
      <xdr:col>36</xdr:col>
      <xdr:colOff>165100</xdr:colOff>
      <xdr:row>36</xdr:row>
      <xdr:rowOff>16459</xdr:rowOff>
    </xdr:to>
    <xdr:sp macro="" textlink="">
      <xdr:nvSpPr>
        <xdr:cNvPr id="319" name="楕円 318"/>
        <xdr:cNvSpPr/>
      </xdr:nvSpPr>
      <xdr:spPr>
        <a:xfrm>
          <a:off x="69215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7586</xdr:rowOff>
    </xdr:from>
    <xdr:ext cx="534377" cy="259045"/>
    <xdr:sp macro="" textlink="">
      <xdr:nvSpPr>
        <xdr:cNvPr id="320" name="テキスト ボックス 319"/>
        <xdr:cNvSpPr txBox="1"/>
      </xdr:nvSpPr>
      <xdr:spPr>
        <a:xfrm>
          <a:off x="6705111" y="61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87655</xdr:rowOff>
    </xdr:from>
    <xdr:to>
      <xdr:col>55</xdr:col>
      <xdr:colOff>0</xdr:colOff>
      <xdr:row>58</xdr:row>
      <xdr:rowOff>10327</xdr:rowOff>
    </xdr:to>
    <xdr:cxnSp macro="">
      <xdr:nvCxnSpPr>
        <xdr:cNvPr id="349" name="直線コネクタ 348"/>
        <xdr:cNvCxnSpPr/>
      </xdr:nvCxnSpPr>
      <xdr:spPr>
        <a:xfrm>
          <a:off x="9639300" y="9860305"/>
          <a:ext cx="838200" cy="9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87655</xdr:rowOff>
    </xdr:from>
    <xdr:to>
      <xdr:col>50</xdr:col>
      <xdr:colOff>114300</xdr:colOff>
      <xdr:row>58</xdr:row>
      <xdr:rowOff>69641</xdr:rowOff>
    </xdr:to>
    <xdr:cxnSp macro="">
      <xdr:nvCxnSpPr>
        <xdr:cNvPr id="352" name="直線コネクタ 351"/>
        <xdr:cNvCxnSpPr/>
      </xdr:nvCxnSpPr>
      <xdr:spPr>
        <a:xfrm flipV="1">
          <a:off x="8750300" y="9860305"/>
          <a:ext cx="889000" cy="1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32251</xdr:rowOff>
    </xdr:from>
    <xdr:to>
      <xdr:col>45</xdr:col>
      <xdr:colOff>177800</xdr:colOff>
      <xdr:row>58</xdr:row>
      <xdr:rowOff>69641</xdr:rowOff>
    </xdr:to>
    <xdr:cxnSp macro="">
      <xdr:nvCxnSpPr>
        <xdr:cNvPr id="355" name="直線コネクタ 354"/>
        <xdr:cNvCxnSpPr/>
      </xdr:nvCxnSpPr>
      <xdr:spPr>
        <a:xfrm>
          <a:off x="7861300" y="9804901"/>
          <a:ext cx="889000" cy="20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32251</xdr:rowOff>
    </xdr:from>
    <xdr:to>
      <xdr:col>41</xdr:col>
      <xdr:colOff>50800</xdr:colOff>
      <xdr:row>58</xdr:row>
      <xdr:rowOff>37112</xdr:rowOff>
    </xdr:to>
    <xdr:cxnSp macro="">
      <xdr:nvCxnSpPr>
        <xdr:cNvPr id="358" name="直線コネクタ 357"/>
        <xdr:cNvCxnSpPr/>
      </xdr:nvCxnSpPr>
      <xdr:spPr>
        <a:xfrm flipV="1">
          <a:off x="6972300" y="9804901"/>
          <a:ext cx="889000" cy="17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130977</xdr:rowOff>
    </xdr:from>
    <xdr:to>
      <xdr:col>55</xdr:col>
      <xdr:colOff>50800</xdr:colOff>
      <xdr:row>58</xdr:row>
      <xdr:rowOff>61127</xdr:rowOff>
    </xdr:to>
    <xdr:sp macro="" textlink="">
      <xdr:nvSpPr>
        <xdr:cNvPr id="368" name="楕円 367"/>
        <xdr:cNvSpPr/>
      </xdr:nvSpPr>
      <xdr:spPr>
        <a:xfrm>
          <a:off x="10426700" y="99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45904</xdr:rowOff>
    </xdr:from>
    <xdr:ext cx="534377" cy="259045"/>
    <xdr:sp macro="" textlink="">
      <xdr:nvSpPr>
        <xdr:cNvPr id="369" name="普通建設事業費該当値テキスト"/>
        <xdr:cNvSpPr txBox="1"/>
      </xdr:nvSpPr>
      <xdr:spPr>
        <a:xfrm>
          <a:off x="10528300" y="98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36855</xdr:rowOff>
    </xdr:from>
    <xdr:to>
      <xdr:col>50</xdr:col>
      <xdr:colOff>165100</xdr:colOff>
      <xdr:row>57</xdr:row>
      <xdr:rowOff>138455</xdr:rowOff>
    </xdr:to>
    <xdr:sp macro="" textlink="">
      <xdr:nvSpPr>
        <xdr:cNvPr id="370" name="楕円 369"/>
        <xdr:cNvSpPr/>
      </xdr:nvSpPr>
      <xdr:spPr>
        <a:xfrm>
          <a:off x="9588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129582</xdr:rowOff>
    </xdr:from>
    <xdr:ext cx="534377" cy="259045"/>
    <xdr:sp macro="" textlink="">
      <xdr:nvSpPr>
        <xdr:cNvPr id="371" name="テキスト ボックス 370"/>
        <xdr:cNvSpPr txBox="1"/>
      </xdr:nvSpPr>
      <xdr:spPr>
        <a:xfrm>
          <a:off x="9372111" y="99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18841</xdr:rowOff>
    </xdr:from>
    <xdr:to>
      <xdr:col>46</xdr:col>
      <xdr:colOff>38100</xdr:colOff>
      <xdr:row>58</xdr:row>
      <xdr:rowOff>120441</xdr:rowOff>
    </xdr:to>
    <xdr:sp macro="" textlink="">
      <xdr:nvSpPr>
        <xdr:cNvPr id="372" name="楕円 371"/>
        <xdr:cNvSpPr/>
      </xdr:nvSpPr>
      <xdr:spPr>
        <a:xfrm>
          <a:off x="8699500" y="99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111568</xdr:rowOff>
    </xdr:from>
    <xdr:ext cx="534377" cy="259045"/>
    <xdr:sp macro="" textlink="">
      <xdr:nvSpPr>
        <xdr:cNvPr id="373" name="テキスト ボックス 372"/>
        <xdr:cNvSpPr txBox="1"/>
      </xdr:nvSpPr>
      <xdr:spPr>
        <a:xfrm>
          <a:off x="8483111" y="100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152901</xdr:rowOff>
    </xdr:from>
    <xdr:to>
      <xdr:col>41</xdr:col>
      <xdr:colOff>101600</xdr:colOff>
      <xdr:row>57</xdr:row>
      <xdr:rowOff>83051</xdr:rowOff>
    </xdr:to>
    <xdr:sp macro="" textlink="">
      <xdr:nvSpPr>
        <xdr:cNvPr id="374" name="楕円 373"/>
        <xdr:cNvSpPr/>
      </xdr:nvSpPr>
      <xdr:spPr>
        <a:xfrm>
          <a:off x="7810500" y="97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74178</xdr:rowOff>
    </xdr:from>
    <xdr:ext cx="534377" cy="259045"/>
    <xdr:sp macro="" textlink="">
      <xdr:nvSpPr>
        <xdr:cNvPr id="375" name="テキスト ボックス 374"/>
        <xdr:cNvSpPr txBox="1"/>
      </xdr:nvSpPr>
      <xdr:spPr>
        <a:xfrm>
          <a:off x="7594111" y="98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157762</xdr:rowOff>
    </xdr:from>
    <xdr:to>
      <xdr:col>36</xdr:col>
      <xdr:colOff>165100</xdr:colOff>
      <xdr:row>58</xdr:row>
      <xdr:rowOff>87912</xdr:rowOff>
    </xdr:to>
    <xdr:sp macro="" textlink="">
      <xdr:nvSpPr>
        <xdr:cNvPr id="376" name="楕円 375"/>
        <xdr:cNvSpPr/>
      </xdr:nvSpPr>
      <xdr:spPr>
        <a:xfrm>
          <a:off x="6921500" y="99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79039</xdr:rowOff>
    </xdr:from>
    <xdr:ext cx="534377" cy="259045"/>
    <xdr:sp macro="" textlink="">
      <xdr:nvSpPr>
        <xdr:cNvPr id="377" name="テキスト ボックス 376"/>
        <xdr:cNvSpPr txBox="1"/>
      </xdr:nvSpPr>
      <xdr:spPr>
        <a:xfrm>
          <a:off x="6705111" y="100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18101</xdr:rowOff>
    </xdr:from>
    <xdr:to>
      <xdr:col>55</xdr:col>
      <xdr:colOff>0</xdr:colOff>
      <xdr:row>79</xdr:row>
      <xdr:rowOff>67022</xdr:rowOff>
    </xdr:to>
    <xdr:cxnSp macro="">
      <xdr:nvCxnSpPr>
        <xdr:cNvPr id="408" name="直線コネクタ 407"/>
        <xdr:cNvCxnSpPr/>
      </xdr:nvCxnSpPr>
      <xdr:spPr>
        <a:xfrm>
          <a:off x="9639300" y="13391201"/>
          <a:ext cx="8382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18101</xdr:rowOff>
    </xdr:from>
    <xdr:to>
      <xdr:col>50</xdr:col>
      <xdr:colOff>114300</xdr:colOff>
      <xdr:row>79</xdr:row>
      <xdr:rowOff>10313</xdr:rowOff>
    </xdr:to>
    <xdr:cxnSp macro="">
      <xdr:nvCxnSpPr>
        <xdr:cNvPr id="411" name="直線コネクタ 410"/>
        <xdr:cNvCxnSpPr/>
      </xdr:nvCxnSpPr>
      <xdr:spPr>
        <a:xfrm flipV="1">
          <a:off x="8750300" y="13391201"/>
          <a:ext cx="889000" cy="1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39932</xdr:rowOff>
    </xdr:from>
    <xdr:to>
      <xdr:col>45</xdr:col>
      <xdr:colOff>177800</xdr:colOff>
      <xdr:row>79</xdr:row>
      <xdr:rowOff>10313</xdr:rowOff>
    </xdr:to>
    <xdr:cxnSp macro="">
      <xdr:nvCxnSpPr>
        <xdr:cNvPr id="414" name="直線コネクタ 413"/>
        <xdr:cNvCxnSpPr/>
      </xdr:nvCxnSpPr>
      <xdr:spPr>
        <a:xfrm>
          <a:off x="7861300" y="13070132"/>
          <a:ext cx="889000" cy="48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34467</xdr:rowOff>
    </xdr:from>
    <xdr:ext cx="534377" cy="259045"/>
    <xdr:sp macro="" textlink="">
      <xdr:nvSpPr>
        <xdr:cNvPr id="416" name="テキスト ボックス 415"/>
        <xdr:cNvSpPr txBox="1"/>
      </xdr:nvSpPr>
      <xdr:spPr>
        <a:xfrm>
          <a:off x="8483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16222</xdr:rowOff>
    </xdr:from>
    <xdr:to>
      <xdr:col>55</xdr:col>
      <xdr:colOff>50800</xdr:colOff>
      <xdr:row>79</xdr:row>
      <xdr:rowOff>117822</xdr:rowOff>
    </xdr:to>
    <xdr:sp macro="" textlink="">
      <xdr:nvSpPr>
        <xdr:cNvPr id="424" name="楕円 423"/>
        <xdr:cNvSpPr/>
      </xdr:nvSpPr>
      <xdr:spPr>
        <a:xfrm>
          <a:off x="10426700" y="135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102599</xdr:rowOff>
    </xdr:from>
    <xdr:ext cx="469744" cy="259045"/>
    <xdr:sp macro="" textlink="">
      <xdr:nvSpPr>
        <xdr:cNvPr id="425" name="普通建設事業費 （ うち新規整備　）該当値テキスト"/>
        <xdr:cNvSpPr txBox="1"/>
      </xdr:nvSpPr>
      <xdr:spPr>
        <a:xfrm>
          <a:off x="10528300" y="134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138751</xdr:rowOff>
    </xdr:from>
    <xdr:to>
      <xdr:col>50</xdr:col>
      <xdr:colOff>165100</xdr:colOff>
      <xdr:row>78</xdr:row>
      <xdr:rowOff>68901</xdr:rowOff>
    </xdr:to>
    <xdr:sp macro="" textlink="">
      <xdr:nvSpPr>
        <xdr:cNvPr id="426" name="楕円 425"/>
        <xdr:cNvSpPr/>
      </xdr:nvSpPr>
      <xdr:spPr>
        <a:xfrm>
          <a:off x="9588500" y="133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60028</xdr:rowOff>
    </xdr:from>
    <xdr:ext cx="534377" cy="259045"/>
    <xdr:sp macro="" textlink="">
      <xdr:nvSpPr>
        <xdr:cNvPr id="427" name="テキスト ボックス 426"/>
        <xdr:cNvSpPr txBox="1"/>
      </xdr:nvSpPr>
      <xdr:spPr>
        <a:xfrm>
          <a:off x="9372111" y="13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130963</xdr:rowOff>
    </xdr:from>
    <xdr:to>
      <xdr:col>46</xdr:col>
      <xdr:colOff>38100</xdr:colOff>
      <xdr:row>79</xdr:row>
      <xdr:rowOff>61113</xdr:rowOff>
    </xdr:to>
    <xdr:sp macro="" textlink="">
      <xdr:nvSpPr>
        <xdr:cNvPr id="428" name="楕円 427"/>
        <xdr:cNvSpPr/>
      </xdr:nvSpPr>
      <xdr:spPr>
        <a:xfrm>
          <a:off x="8699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52240</xdr:rowOff>
    </xdr:from>
    <xdr:ext cx="469744" cy="259045"/>
    <xdr:sp macro="" textlink="">
      <xdr:nvSpPr>
        <xdr:cNvPr id="429" name="テキスト ボックス 428"/>
        <xdr:cNvSpPr txBox="1"/>
      </xdr:nvSpPr>
      <xdr:spPr>
        <a:xfrm>
          <a:off x="8515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160582</xdr:rowOff>
    </xdr:from>
    <xdr:to>
      <xdr:col>41</xdr:col>
      <xdr:colOff>101600</xdr:colOff>
      <xdr:row>76</xdr:row>
      <xdr:rowOff>90732</xdr:rowOff>
    </xdr:to>
    <xdr:sp macro="" textlink="">
      <xdr:nvSpPr>
        <xdr:cNvPr id="430" name="楕円 429"/>
        <xdr:cNvSpPr/>
      </xdr:nvSpPr>
      <xdr:spPr>
        <a:xfrm>
          <a:off x="7810500" y="13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81859</xdr:rowOff>
    </xdr:from>
    <xdr:ext cx="534377" cy="259045"/>
    <xdr:sp macro="" textlink="">
      <xdr:nvSpPr>
        <xdr:cNvPr id="431" name="テキスト ボックス 430"/>
        <xdr:cNvSpPr txBox="1"/>
      </xdr:nvSpPr>
      <xdr:spPr>
        <a:xfrm>
          <a:off x="7594111" y="131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96073</xdr:rowOff>
    </xdr:from>
    <xdr:to>
      <xdr:col>55</xdr:col>
      <xdr:colOff>0</xdr:colOff>
      <xdr:row>97</xdr:row>
      <xdr:rowOff>108390</xdr:rowOff>
    </xdr:to>
    <xdr:cxnSp macro="">
      <xdr:nvCxnSpPr>
        <xdr:cNvPr id="458" name="直線コネクタ 457"/>
        <xdr:cNvCxnSpPr/>
      </xdr:nvCxnSpPr>
      <xdr:spPr>
        <a:xfrm flipV="1">
          <a:off x="9639300" y="16726723"/>
          <a:ext cx="8382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108390</xdr:rowOff>
    </xdr:from>
    <xdr:to>
      <xdr:col>50</xdr:col>
      <xdr:colOff>114300</xdr:colOff>
      <xdr:row>98</xdr:row>
      <xdr:rowOff>32742</xdr:rowOff>
    </xdr:to>
    <xdr:cxnSp macro="">
      <xdr:nvCxnSpPr>
        <xdr:cNvPr id="461" name="直線コネクタ 460"/>
        <xdr:cNvCxnSpPr/>
      </xdr:nvCxnSpPr>
      <xdr:spPr>
        <a:xfrm flipV="1">
          <a:off x="8750300" y="16739040"/>
          <a:ext cx="889000" cy="9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32742</xdr:rowOff>
    </xdr:from>
    <xdr:to>
      <xdr:col>45</xdr:col>
      <xdr:colOff>177800</xdr:colOff>
      <xdr:row>98</xdr:row>
      <xdr:rowOff>50043</xdr:rowOff>
    </xdr:to>
    <xdr:cxnSp macro="">
      <xdr:nvCxnSpPr>
        <xdr:cNvPr id="464" name="直線コネクタ 463"/>
        <xdr:cNvCxnSpPr/>
      </xdr:nvCxnSpPr>
      <xdr:spPr>
        <a:xfrm flipV="1">
          <a:off x="7861300" y="16834842"/>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45273</xdr:rowOff>
    </xdr:from>
    <xdr:to>
      <xdr:col>55</xdr:col>
      <xdr:colOff>50800</xdr:colOff>
      <xdr:row>97</xdr:row>
      <xdr:rowOff>146873</xdr:rowOff>
    </xdr:to>
    <xdr:sp macro="" textlink="">
      <xdr:nvSpPr>
        <xdr:cNvPr id="474" name="楕円 473"/>
        <xdr:cNvSpPr/>
      </xdr:nvSpPr>
      <xdr:spPr>
        <a:xfrm>
          <a:off x="10426700" y="166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23700</xdr:rowOff>
    </xdr:from>
    <xdr:ext cx="534377" cy="259045"/>
    <xdr:sp macro="" textlink="">
      <xdr:nvSpPr>
        <xdr:cNvPr id="475" name="普通建設事業費 （ うち更新整備　）該当値テキスト"/>
        <xdr:cNvSpPr txBox="1"/>
      </xdr:nvSpPr>
      <xdr:spPr>
        <a:xfrm>
          <a:off x="10528300" y="166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57590</xdr:rowOff>
    </xdr:from>
    <xdr:to>
      <xdr:col>50</xdr:col>
      <xdr:colOff>165100</xdr:colOff>
      <xdr:row>97</xdr:row>
      <xdr:rowOff>159190</xdr:rowOff>
    </xdr:to>
    <xdr:sp macro="" textlink="">
      <xdr:nvSpPr>
        <xdr:cNvPr id="476" name="楕円 475"/>
        <xdr:cNvSpPr/>
      </xdr:nvSpPr>
      <xdr:spPr>
        <a:xfrm>
          <a:off x="9588500" y="166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150317</xdr:rowOff>
    </xdr:from>
    <xdr:ext cx="534377" cy="259045"/>
    <xdr:sp macro="" textlink="">
      <xdr:nvSpPr>
        <xdr:cNvPr id="477" name="テキスト ボックス 476"/>
        <xdr:cNvSpPr txBox="1"/>
      </xdr:nvSpPr>
      <xdr:spPr>
        <a:xfrm>
          <a:off x="9372111" y="167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153392</xdr:rowOff>
    </xdr:from>
    <xdr:to>
      <xdr:col>46</xdr:col>
      <xdr:colOff>38100</xdr:colOff>
      <xdr:row>98</xdr:row>
      <xdr:rowOff>83542</xdr:rowOff>
    </xdr:to>
    <xdr:sp macro="" textlink="">
      <xdr:nvSpPr>
        <xdr:cNvPr id="478" name="楕円 477"/>
        <xdr:cNvSpPr/>
      </xdr:nvSpPr>
      <xdr:spPr>
        <a:xfrm>
          <a:off x="8699500" y="167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74669</xdr:rowOff>
    </xdr:from>
    <xdr:ext cx="534377" cy="259045"/>
    <xdr:sp macro="" textlink="">
      <xdr:nvSpPr>
        <xdr:cNvPr id="479" name="テキスト ボックス 478"/>
        <xdr:cNvSpPr txBox="1"/>
      </xdr:nvSpPr>
      <xdr:spPr>
        <a:xfrm>
          <a:off x="8483111" y="168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170693</xdr:rowOff>
    </xdr:from>
    <xdr:to>
      <xdr:col>41</xdr:col>
      <xdr:colOff>101600</xdr:colOff>
      <xdr:row>98</xdr:row>
      <xdr:rowOff>100843</xdr:rowOff>
    </xdr:to>
    <xdr:sp macro="" textlink="">
      <xdr:nvSpPr>
        <xdr:cNvPr id="480" name="楕円 479"/>
        <xdr:cNvSpPr/>
      </xdr:nvSpPr>
      <xdr:spPr>
        <a:xfrm>
          <a:off x="7810500" y="168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91970</xdr:rowOff>
    </xdr:from>
    <xdr:ext cx="469744" cy="259045"/>
    <xdr:sp macro="" textlink="">
      <xdr:nvSpPr>
        <xdr:cNvPr id="481" name="テキスト ボックス 480"/>
        <xdr:cNvSpPr txBox="1"/>
      </xdr:nvSpPr>
      <xdr:spPr>
        <a:xfrm>
          <a:off x="7626428" y="168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23228</xdr:rowOff>
    </xdr:from>
    <xdr:to>
      <xdr:col>85</xdr:col>
      <xdr:colOff>127000</xdr:colOff>
      <xdr:row>38</xdr:row>
      <xdr:rowOff>25400</xdr:rowOff>
    </xdr:to>
    <xdr:cxnSp macro="">
      <xdr:nvCxnSpPr>
        <xdr:cNvPr id="506" name="直線コネクタ 505"/>
        <xdr:cNvCxnSpPr/>
      </xdr:nvCxnSpPr>
      <xdr:spPr>
        <a:xfrm>
          <a:off x="15481300" y="65383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23228</xdr:rowOff>
    </xdr:from>
    <xdr:to>
      <xdr:col>81</xdr:col>
      <xdr:colOff>50800</xdr:colOff>
      <xdr:row>38</xdr:row>
      <xdr:rowOff>25400</xdr:rowOff>
    </xdr:to>
    <xdr:cxnSp macro="">
      <xdr:nvCxnSpPr>
        <xdr:cNvPr id="509" name="直線コネクタ 508"/>
        <xdr:cNvCxnSpPr/>
      </xdr:nvCxnSpPr>
      <xdr:spPr>
        <a:xfrm flipV="1">
          <a:off x="14592300" y="6538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169166</xdr:rowOff>
    </xdr:from>
    <xdr:to>
      <xdr:col>71</xdr:col>
      <xdr:colOff>177800</xdr:colOff>
      <xdr:row>38</xdr:row>
      <xdr:rowOff>25400</xdr:rowOff>
    </xdr:to>
    <xdr:cxnSp macro="">
      <xdr:nvCxnSpPr>
        <xdr:cNvPr id="515" name="直線コネクタ 514"/>
        <xdr:cNvCxnSpPr/>
      </xdr:nvCxnSpPr>
      <xdr:spPr>
        <a:xfrm>
          <a:off x="12814300" y="651281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143878</xdr:rowOff>
    </xdr:from>
    <xdr:to>
      <xdr:col>81</xdr:col>
      <xdr:colOff>101600</xdr:colOff>
      <xdr:row>38</xdr:row>
      <xdr:rowOff>74028</xdr:rowOff>
    </xdr:to>
    <xdr:sp macro="" textlink="">
      <xdr:nvSpPr>
        <xdr:cNvPr id="527" name="楕円 526"/>
        <xdr:cNvSpPr/>
      </xdr:nvSpPr>
      <xdr:spPr>
        <a:xfrm>
          <a:off x="15430500" y="64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65155</xdr:rowOff>
    </xdr:from>
    <xdr:ext cx="378565" cy="259045"/>
    <xdr:sp macro="" textlink="">
      <xdr:nvSpPr>
        <xdr:cNvPr id="528" name="テキスト ボックス 527"/>
        <xdr:cNvSpPr txBox="1"/>
      </xdr:nvSpPr>
      <xdr:spPr>
        <a:xfrm>
          <a:off x="15292017" y="658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118366</xdr:rowOff>
    </xdr:from>
    <xdr:to>
      <xdr:col>67</xdr:col>
      <xdr:colOff>101600</xdr:colOff>
      <xdr:row>38</xdr:row>
      <xdr:rowOff>48516</xdr:rowOff>
    </xdr:to>
    <xdr:sp macro="" textlink="">
      <xdr:nvSpPr>
        <xdr:cNvPr id="533" name="楕円 532"/>
        <xdr:cNvSpPr/>
      </xdr:nvSpPr>
      <xdr:spPr>
        <a:xfrm>
          <a:off x="12763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65043</xdr:rowOff>
    </xdr:from>
    <xdr:ext cx="469744" cy="259045"/>
    <xdr:sp macro="" textlink="">
      <xdr:nvSpPr>
        <xdr:cNvPr id="534" name="テキスト ボックス 533"/>
        <xdr:cNvSpPr txBox="1"/>
      </xdr:nvSpPr>
      <xdr:spPr>
        <a:xfrm>
          <a:off x="12579428" y="623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57679</xdr:rowOff>
    </xdr:from>
    <xdr:to>
      <xdr:col>85</xdr:col>
      <xdr:colOff>127000</xdr:colOff>
      <xdr:row>76</xdr:row>
      <xdr:rowOff>84049</xdr:rowOff>
    </xdr:to>
    <xdr:cxnSp macro="">
      <xdr:nvCxnSpPr>
        <xdr:cNvPr id="618" name="直線コネクタ 617"/>
        <xdr:cNvCxnSpPr/>
      </xdr:nvCxnSpPr>
      <xdr:spPr>
        <a:xfrm flipV="1">
          <a:off x="15481300" y="13087879"/>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84049</xdr:rowOff>
    </xdr:from>
    <xdr:to>
      <xdr:col>81</xdr:col>
      <xdr:colOff>50800</xdr:colOff>
      <xdr:row>76</xdr:row>
      <xdr:rowOff>93971</xdr:rowOff>
    </xdr:to>
    <xdr:cxnSp macro="">
      <xdr:nvCxnSpPr>
        <xdr:cNvPr id="621" name="直線コネクタ 620"/>
        <xdr:cNvCxnSpPr/>
      </xdr:nvCxnSpPr>
      <xdr:spPr>
        <a:xfrm flipV="1">
          <a:off x="14592300" y="13114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93971</xdr:rowOff>
    </xdr:from>
    <xdr:to>
      <xdr:col>76</xdr:col>
      <xdr:colOff>114300</xdr:colOff>
      <xdr:row>76</xdr:row>
      <xdr:rowOff>152721</xdr:rowOff>
    </xdr:to>
    <xdr:cxnSp macro="">
      <xdr:nvCxnSpPr>
        <xdr:cNvPr id="624" name="直線コネクタ 623"/>
        <xdr:cNvCxnSpPr/>
      </xdr:nvCxnSpPr>
      <xdr:spPr>
        <a:xfrm flipV="1">
          <a:off x="13703300" y="13124171"/>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6" name="テキスト ボックス 625"/>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152721</xdr:rowOff>
    </xdr:from>
    <xdr:to>
      <xdr:col>71</xdr:col>
      <xdr:colOff>177800</xdr:colOff>
      <xdr:row>77</xdr:row>
      <xdr:rowOff>4132</xdr:rowOff>
    </xdr:to>
    <xdr:cxnSp macro="">
      <xdr:nvCxnSpPr>
        <xdr:cNvPr id="627" name="直線コネクタ 626"/>
        <xdr:cNvCxnSpPr/>
      </xdr:nvCxnSpPr>
      <xdr:spPr>
        <a:xfrm flipV="1">
          <a:off x="12814300" y="1318292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6879</xdr:rowOff>
    </xdr:from>
    <xdr:to>
      <xdr:col>85</xdr:col>
      <xdr:colOff>177800</xdr:colOff>
      <xdr:row>76</xdr:row>
      <xdr:rowOff>108479</xdr:rowOff>
    </xdr:to>
    <xdr:sp macro="" textlink="">
      <xdr:nvSpPr>
        <xdr:cNvPr id="637" name="楕円 636"/>
        <xdr:cNvSpPr/>
      </xdr:nvSpPr>
      <xdr:spPr>
        <a:xfrm>
          <a:off x="16268700" y="130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156756</xdr:rowOff>
    </xdr:from>
    <xdr:ext cx="534377" cy="259045"/>
    <xdr:sp macro="" textlink="">
      <xdr:nvSpPr>
        <xdr:cNvPr id="638" name="公債費該当値テキスト"/>
        <xdr:cNvSpPr txBox="1"/>
      </xdr:nvSpPr>
      <xdr:spPr>
        <a:xfrm>
          <a:off x="16370300" y="1301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33249</xdr:rowOff>
    </xdr:from>
    <xdr:to>
      <xdr:col>81</xdr:col>
      <xdr:colOff>101600</xdr:colOff>
      <xdr:row>76</xdr:row>
      <xdr:rowOff>134849</xdr:rowOff>
    </xdr:to>
    <xdr:sp macro="" textlink="">
      <xdr:nvSpPr>
        <xdr:cNvPr id="639" name="楕円 638"/>
        <xdr:cNvSpPr/>
      </xdr:nvSpPr>
      <xdr:spPr>
        <a:xfrm>
          <a:off x="15430500" y="13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125976</xdr:rowOff>
    </xdr:from>
    <xdr:ext cx="534377" cy="259045"/>
    <xdr:sp macro="" textlink="">
      <xdr:nvSpPr>
        <xdr:cNvPr id="640" name="テキスト ボックス 639"/>
        <xdr:cNvSpPr txBox="1"/>
      </xdr:nvSpPr>
      <xdr:spPr>
        <a:xfrm>
          <a:off x="15214111"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43171</xdr:rowOff>
    </xdr:from>
    <xdr:to>
      <xdr:col>76</xdr:col>
      <xdr:colOff>165100</xdr:colOff>
      <xdr:row>76</xdr:row>
      <xdr:rowOff>144771</xdr:rowOff>
    </xdr:to>
    <xdr:sp macro="" textlink="">
      <xdr:nvSpPr>
        <xdr:cNvPr id="641" name="楕円 640"/>
        <xdr:cNvSpPr/>
      </xdr:nvSpPr>
      <xdr:spPr>
        <a:xfrm>
          <a:off x="14541500" y="130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135898</xdr:rowOff>
    </xdr:from>
    <xdr:ext cx="534377" cy="259045"/>
    <xdr:sp macro="" textlink="">
      <xdr:nvSpPr>
        <xdr:cNvPr id="642" name="テキスト ボックス 641"/>
        <xdr:cNvSpPr txBox="1"/>
      </xdr:nvSpPr>
      <xdr:spPr>
        <a:xfrm>
          <a:off x="14325111" y="131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101921</xdr:rowOff>
    </xdr:from>
    <xdr:to>
      <xdr:col>72</xdr:col>
      <xdr:colOff>38100</xdr:colOff>
      <xdr:row>77</xdr:row>
      <xdr:rowOff>32071</xdr:rowOff>
    </xdr:to>
    <xdr:sp macro="" textlink="">
      <xdr:nvSpPr>
        <xdr:cNvPr id="643" name="楕円 642"/>
        <xdr:cNvSpPr/>
      </xdr:nvSpPr>
      <xdr:spPr>
        <a:xfrm>
          <a:off x="13652500" y="131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23198</xdr:rowOff>
    </xdr:from>
    <xdr:ext cx="534377" cy="259045"/>
    <xdr:sp macro="" textlink="">
      <xdr:nvSpPr>
        <xdr:cNvPr id="644" name="テキスト ボックス 643"/>
        <xdr:cNvSpPr txBox="1"/>
      </xdr:nvSpPr>
      <xdr:spPr>
        <a:xfrm>
          <a:off x="13436111" y="132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124782</xdr:rowOff>
    </xdr:from>
    <xdr:to>
      <xdr:col>67</xdr:col>
      <xdr:colOff>101600</xdr:colOff>
      <xdr:row>77</xdr:row>
      <xdr:rowOff>54932</xdr:rowOff>
    </xdr:to>
    <xdr:sp macro="" textlink="">
      <xdr:nvSpPr>
        <xdr:cNvPr id="645" name="楕円 644"/>
        <xdr:cNvSpPr/>
      </xdr:nvSpPr>
      <xdr:spPr>
        <a:xfrm>
          <a:off x="12763500" y="131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46059</xdr:rowOff>
    </xdr:from>
    <xdr:ext cx="534377" cy="259045"/>
    <xdr:sp macro="" textlink="">
      <xdr:nvSpPr>
        <xdr:cNvPr id="646" name="テキスト ボックス 645"/>
        <xdr:cNvSpPr txBox="1"/>
      </xdr:nvSpPr>
      <xdr:spPr>
        <a:xfrm>
          <a:off x="12547111" y="132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35621</xdr:rowOff>
    </xdr:from>
    <xdr:to>
      <xdr:col>85</xdr:col>
      <xdr:colOff>127000</xdr:colOff>
      <xdr:row>97</xdr:row>
      <xdr:rowOff>222</xdr:rowOff>
    </xdr:to>
    <xdr:cxnSp macro="">
      <xdr:nvCxnSpPr>
        <xdr:cNvPr id="677" name="直線コネクタ 676"/>
        <xdr:cNvCxnSpPr/>
      </xdr:nvCxnSpPr>
      <xdr:spPr>
        <a:xfrm flipV="1">
          <a:off x="15481300" y="16494821"/>
          <a:ext cx="838200" cy="1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222</xdr:rowOff>
    </xdr:from>
    <xdr:to>
      <xdr:col>81</xdr:col>
      <xdr:colOff>50800</xdr:colOff>
      <xdr:row>97</xdr:row>
      <xdr:rowOff>90861</xdr:rowOff>
    </xdr:to>
    <xdr:cxnSp macro="">
      <xdr:nvCxnSpPr>
        <xdr:cNvPr id="680" name="直線コネクタ 679"/>
        <xdr:cNvCxnSpPr/>
      </xdr:nvCxnSpPr>
      <xdr:spPr>
        <a:xfrm flipV="1">
          <a:off x="14592300" y="16630872"/>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90861</xdr:rowOff>
    </xdr:from>
    <xdr:to>
      <xdr:col>76</xdr:col>
      <xdr:colOff>114300</xdr:colOff>
      <xdr:row>98</xdr:row>
      <xdr:rowOff>106846</xdr:rowOff>
    </xdr:to>
    <xdr:cxnSp macro="">
      <xdr:nvCxnSpPr>
        <xdr:cNvPr id="683" name="直線コネクタ 682"/>
        <xdr:cNvCxnSpPr/>
      </xdr:nvCxnSpPr>
      <xdr:spPr>
        <a:xfrm flipV="1">
          <a:off x="13703300" y="16721511"/>
          <a:ext cx="889000" cy="1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85" name="テキスト ボックス 684"/>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106846</xdr:rowOff>
    </xdr:from>
    <xdr:to>
      <xdr:col>71</xdr:col>
      <xdr:colOff>177800</xdr:colOff>
      <xdr:row>99</xdr:row>
      <xdr:rowOff>44177</xdr:rowOff>
    </xdr:to>
    <xdr:cxnSp macro="">
      <xdr:nvCxnSpPr>
        <xdr:cNvPr id="686" name="直線コネクタ 685"/>
        <xdr:cNvCxnSpPr/>
      </xdr:nvCxnSpPr>
      <xdr:spPr>
        <a:xfrm flipV="1">
          <a:off x="12814300" y="16908946"/>
          <a:ext cx="8890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156271</xdr:rowOff>
    </xdr:from>
    <xdr:to>
      <xdr:col>85</xdr:col>
      <xdr:colOff>177800</xdr:colOff>
      <xdr:row>96</xdr:row>
      <xdr:rowOff>86421</xdr:rowOff>
    </xdr:to>
    <xdr:sp macro="" textlink="">
      <xdr:nvSpPr>
        <xdr:cNvPr id="696" name="楕円 695"/>
        <xdr:cNvSpPr/>
      </xdr:nvSpPr>
      <xdr:spPr>
        <a:xfrm>
          <a:off x="16268700" y="164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7698</xdr:rowOff>
    </xdr:from>
    <xdr:ext cx="534377" cy="259045"/>
    <xdr:sp macro="" textlink="">
      <xdr:nvSpPr>
        <xdr:cNvPr id="697" name="積立金該当値テキスト"/>
        <xdr:cNvSpPr txBox="1"/>
      </xdr:nvSpPr>
      <xdr:spPr>
        <a:xfrm>
          <a:off x="16370300" y="162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120872</xdr:rowOff>
    </xdr:from>
    <xdr:to>
      <xdr:col>81</xdr:col>
      <xdr:colOff>101600</xdr:colOff>
      <xdr:row>97</xdr:row>
      <xdr:rowOff>51022</xdr:rowOff>
    </xdr:to>
    <xdr:sp macro="" textlink="">
      <xdr:nvSpPr>
        <xdr:cNvPr id="698" name="楕円 697"/>
        <xdr:cNvSpPr/>
      </xdr:nvSpPr>
      <xdr:spPr>
        <a:xfrm>
          <a:off x="15430500" y="165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67549</xdr:rowOff>
    </xdr:from>
    <xdr:ext cx="534377" cy="259045"/>
    <xdr:sp macro="" textlink="">
      <xdr:nvSpPr>
        <xdr:cNvPr id="699" name="テキスト ボックス 698"/>
        <xdr:cNvSpPr txBox="1"/>
      </xdr:nvSpPr>
      <xdr:spPr>
        <a:xfrm>
          <a:off x="15214111" y="163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40061</xdr:rowOff>
    </xdr:from>
    <xdr:to>
      <xdr:col>76</xdr:col>
      <xdr:colOff>165100</xdr:colOff>
      <xdr:row>97</xdr:row>
      <xdr:rowOff>141661</xdr:rowOff>
    </xdr:to>
    <xdr:sp macro="" textlink="">
      <xdr:nvSpPr>
        <xdr:cNvPr id="700" name="楕円 699"/>
        <xdr:cNvSpPr/>
      </xdr:nvSpPr>
      <xdr:spPr>
        <a:xfrm>
          <a:off x="14541500" y="166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158188</xdr:rowOff>
    </xdr:from>
    <xdr:ext cx="534377" cy="259045"/>
    <xdr:sp macro="" textlink="">
      <xdr:nvSpPr>
        <xdr:cNvPr id="701" name="テキスト ボックス 700"/>
        <xdr:cNvSpPr txBox="1"/>
      </xdr:nvSpPr>
      <xdr:spPr>
        <a:xfrm>
          <a:off x="14325111" y="1644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56046</xdr:rowOff>
    </xdr:from>
    <xdr:to>
      <xdr:col>72</xdr:col>
      <xdr:colOff>38100</xdr:colOff>
      <xdr:row>98</xdr:row>
      <xdr:rowOff>157646</xdr:rowOff>
    </xdr:to>
    <xdr:sp macro="" textlink="">
      <xdr:nvSpPr>
        <xdr:cNvPr id="702" name="楕円 701"/>
        <xdr:cNvSpPr/>
      </xdr:nvSpPr>
      <xdr:spPr>
        <a:xfrm>
          <a:off x="13652500" y="168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148773</xdr:rowOff>
    </xdr:from>
    <xdr:ext cx="534377" cy="259045"/>
    <xdr:sp macro="" textlink="">
      <xdr:nvSpPr>
        <xdr:cNvPr id="703" name="テキスト ボックス 702"/>
        <xdr:cNvSpPr txBox="1"/>
      </xdr:nvSpPr>
      <xdr:spPr>
        <a:xfrm>
          <a:off x="13436111" y="169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164827</xdr:rowOff>
    </xdr:from>
    <xdr:to>
      <xdr:col>67</xdr:col>
      <xdr:colOff>101600</xdr:colOff>
      <xdr:row>99</xdr:row>
      <xdr:rowOff>94977</xdr:rowOff>
    </xdr:to>
    <xdr:sp macro="" textlink="">
      <xdr:nvSpPr>
        <xdr:cNvPr id="704" name="楕円 703"/>
        <xdr:cNvSpPr/>
      </xdr:nvSpPr>
      <xdr:spPr>
        <a:xfrm>
          <a:off x="12763500" y="169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86104</xdr:rowOff>
    </xdr:from>
    <xdr:ext cx="469744" cy="259045"/>
    <xdr:sp macro="" textlink="">
      <xdr:nvSpPr>
        <xdr:cNvPr id="705" name="テキスト ボックス 704"/>
        <xdr:cNvSpPr txBox="1"/>
      </xdr:nvSpPr>
      <xdr:spPr>
        <a:xfrm>
          <a:off x="12579428" y="1705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95352</xdr:rowOff>
    </xdr:from>
    <xdr:to>
      <xdr:col>116</xdr:col>
      <xdr:colOff>63500</xdr:colOff>
      <xdr:row>39</xdr:row>
      <xdr:rowOff>95939</xdr:rowOff>
    </xdr:to>
    <xdr:cxnSp macro="">
      <xdr:nvCxnSpPr>
        <xdr:cNvPr id="736" name="直線コネクタ 735"/>
        <xdr:cNvCxnSpPr/>
      </xdr:nvCxnSpPr>
      <xdr:spPr>
        <a:xfrm>
          <a:off x="21323300" y="6781902"/>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94209</xdr:rowOff>
    </xdr:from>
    <xdr:to>
      <xdr:col>111</xdr:col>
      <xdr:colOff>177800</xdr:colOff>
      <xdr:row>39</xdr:row>
      <xdr:rowOff>95352</xdr:rowOff>
    </xdr:to>
    <xdr:cxnSp macro="">
      <xdr:nvCxnSpPr>
        <xdr:cNvPr id="739" name="直線コネクタ 738"/>
        <xdr:cNvCxnSpPr/>
      </xdr:nvCxnSpPr>
      <xdr:spPr>
        <a:xfrm>
          <a:off x="20434300" y="67807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90290</xdr:rowOff>
    </xdr:from>
    <xdr:to>
      <xdr:col>107</xdr:col>
      <xdr:colOff>50800</xdr:colOff>
      <xdr:row>39</xdr:row>
      <xdr:rowOff>94209</xdr:rowOff>
    </xdr:to>
    <xdr:cxnSp macro="">
      <xdr:nvCxnSpPr>
        <xdr:cNvPr id="742" name="直線コネクタ 741"/>
        <xdr:cNvCxnSpPr/>
      </xdr:nvCxnSpPr>
      <xdr:spPr>
        <a:xfrm>
          <a:off x="19545300" y="677684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85293</xdr:rowOff>
    </xdr:from>
    <xdr:to>
      <xdr:col>102</xdr:col>
      <xdr:colOff>114300</xdr:colOff>
      <xdr:row>39</xdr:row>
      <xdr:rowOff>90290</xdr:rowOff>
    </xdr:to>
    <xdr:cxnSp macro="">
      <xdr:nvCxnSpPr>
        <xdr:cNvPr id="745" name="直線コネクタ 744"/>
        <xdr:cNvCxnSpPr/>
      </xdr:nvCxnSpPr>
      <xdr:spPr>
        <a:xfrm>
          <a:off x="18656300" y="6771843"/>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45139</xdr:rowOff>
    </xdr:from>
    <xdr:to>
      <xdr:col>116</xdr:col>
      <xdr:colOff>114300</xdr:colOff>
      <xdr:row>39</xdr:row>
      <xdr:rowOff>146739</xdr:rowOff>
    </xdr:to>
    <xdr:sp macro="" textlink="">
      <xdr:nvSpPr>
        <xdr:cNvPr id="755" name="楕円 754"/>
        <xdr:cNvSpPr/>
      </xdr:nvSpPr>
      <xdr:spPr>
        <a:xfrm>
          <a:off x="221107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13932" cy="259045"/>
    <xdr:sp macro="" textlink="">
      <xdr:nvSpPr>
        <xdr:cNvPr id="756" name="投資及び出資金該当値テキスト"/>
        <xdr:cNvSpPr txBox="1"/>
      </xdr:nvSpPr>
      <xdr:spPr>
        <a:xfrm>
          <a:off x="22212300" y="6657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44552</xdr:rowOff>
    </xdr:from>
    <xdr:to>
      <xdr:col>112</xdr:col>
      <xdr:colOff>38100</xdr:colOff>
      <xdr:row>39</xdr:row>
      <xdr:rowOff>146152</xdr:rowOff>
    </xdr:to>
    <xdr:sp macro="" textlink="">
      <xdr:nvSpPr>
        <xdr:cNvPr id="757" name="楕円 756"/>
        <xdr:cNvSpPr/>
      </xdr:nvSpPr>
      <xdr:spPr>
        <a:xfrm>
          <a:off x="21272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137279</xdr:rowOff>
    </xdr:from>
    <xdr:ext cx="378565" cy="259045"/>
    <xdr:sp macro="" textlink="">
      <xdr:nvSpPr>
        <xdr:cNvPr id="758" name="テキスト ボックス 757"/>
        <xdr:cNvSpPr txBox="1"/>
      </xdr:nvSpPr>
      <xdr:spPr>
        <a:xfrm>
          <a:off x="21134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43409</xdr:rowOff>
    </xdr:from>
    <xdr:to>
      <xdr:col>107</xdr:col>
      <xdr:colOff>101600</xdr:colOff>
      <xdr:row>39</xdr:row>
      <xdr:rowOff>145009</xdr:rowOff>
    </xdr:to>
    <xdr:sp macro="" textlink="">
      <xdr:nvSpPr>
        <xdr:cNvPr id="759" name="楕円 758"/>
        <xdr:cNvSpPr/>
      </xdr:nvSpPr>
      <xdr:spPr>
        <a:xfrm>
          <a:off x="20383500" y="6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136136</xdr:rowOff>
    </xdr:from>
    <xdr:ext cx="378565" cy="259045"/>
    <xdr:sp macro="" textlink="">
      <xdr:nvSpPr>
        <xdr:cNvPr id="760" name="テキスト ボックス 759"/>
        <xdr:cNvSpPr txBox="1"/>
      </xdr:nvSpPr>
      <xdr:spPr>
        <a:xfrm>
          <a:off x="20245017" y="682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39490</xdr:rowOff>
    </xdr:from>
    <xdr:to>
      <xdr:col>102</xdr:col>
      <xdr:colOff>165100</xdr:colOff>
      <xdr:row>39</xdr:row>
      <xdr:rowOff>141090</xdr:rowOff>
    </xdr:to>
    <xdr:sp macro="" textlink="">
      <xdr:nvSpPr>
        <xdr:cNvPr id="761" name="楕円 760"/>
        <xdr:cNvSpPr/>
      </xdr:nvSpPr>
      <xdr:spPr>
        <a:xfrm>
          <a:off x="194945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132217</xdr:rowOff>
    </xdr:from>
    <xdr:ext cx="378565" cy="259045"/>
    <xdr:sp macro="" textlink="">
      <xdr:nvSpPr>
        <xdr:cNvPr id="762" name="テキスト ボックス 761"/>
        <xdr:cNvSpPr txBox="1"/>
      </xdr:nvSpPr>
      <xdr:spPr>
        <a:xfrm>
          <a:off x="19356017" y="681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34493</xdr:rowOff>
    </xdr:from>
    <xdr:to>
      <xdr:col>98</xdr:col>
      <xdr:colOff>38100</xdr:colOff>
      <xdr:row>39</xdr:row>
      <xdr:rowOff>136093</xdr:rowOff>
    </xdr:to>
    <xdr:sp macro="" textlink="">
      <xdr:nvSpPr>
        <xdr:cNvPr id="763" name="楕円 762"/>
        <xdr:cNvSpPr/>
      </xdr:nvSpPr>
      <xdr:spPr>
        <a:xfrm>
          <a:off x="18605500" y="67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127220</xdr:rowOff>
    </xdr:from>
    <xdr:ext cx="378565" cy="259045"/>
    <xdr:sp macro="" textlink="">
      <xdr:nvSpPr>
        <xdr:cNvPr id="764" name="テキスト ボックス 763"/>
        <xdr:cNvSpPr txBox="1"/>
      </xdr:nvSpPr>
      <xdr:spPr>
        <a:xfrm>
          <a:off x="18467017" y="6813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136754</xdr:rowOff>
    </xdr:from>
    <xdr:to>
      <xdr:col>116</xdr:col>
      <xdr:colOff>62864</xdr:colOff>
      <xdr:row>59</xdr:row>
      <xdr:rowOff>44450</xdr:rowOff>
    </xdr:to>
    <xdr:cxnSp macro="">
      <xdr:nvCxnSpPr>
        <xdr:cNvPr id="788" name="直線コネクタ 787"/>
        <xdr:cNvCxnSpPr/>
      </xdr:nvCxnSpPr>
      <xdr:spPr>
        <a:xfrm flipV="1">
          <a:off x="22159595" y="9737954"/>
          <a:ext cx="1269" cy="42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67365</xdr:rowOff>
    </xdr:from>
    <xdr:ext cx="249299" cy="259045"/>
    <xdr:sp macro="" textlink="">
      <xdr:nvSpPr>
        <xdr:cNvPr id="789" name="貸付金最小値テキスト"/>
        <xdr:cNvSpPr txBox="1"/>
      </xdr:nvSpPr>
      <xdr:spPr>
        <a:xfrm>
          <a:off x="22212300" y="1018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83431</xdr:rowOff>
    </xdr:from>
    <xdr:ext cx="534377" cy="259045"/>
    <xdr:sp macro="" textlink="">
      <xdr:nvSpPr>
        <xdr:cNvPr id="791" name="貸付金最大値テキスト"/>
        <xdr:cNvSpPr txBox="1"/>
      </xdr:nvSpPr>
      <xdr:spPr>
        <a:xfrm>
          <a:off x="22212300" y="95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136754</xdr:rowOff>
    </xdr:from>
    <xdr:to>
      <xdr:col>116</xdr:col>
      <xdr:colOff>152400</xdr:colOff>
      <xdr:row>56</xdr:row>
      <xdr:rowOff>136754</xdr:rowOff>
    </xdr:to>
    <xdr:cxnSp macro="">
      <xdr:nvCxnSpPr>
        <xdr:cNvPr id="792" name="直線コネクタ 791"/>
        <xdr:cNvCxnSpPr/>
      </xdr:nvCxnSpPr>
      <xdr:spPr>
        <a:xfrm>
          <a:off x="22072600" y="973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154711</xdr:rowOff>
    </xdr:from>
    <xdr:to>
      <xdr:col>116</xdr:col>
      <xdr:colOff>63500</xdr:colOff>
      <xdr:row>59</xdr:row>
      <xdr:rowOff>6121</xdr:rowOff>
    </xdr:to>
    <xdr:cxnSp macro="">
      <xdr:nvCxnSpPr>
        <xdr:cNvPr id="793" name="直線コネクタ 792"/>
        <xdr:cNvCxnSpPr/>
      </xdr:nvCxnSpPr>
      <xdr:spPr>
        <a:xfrm flipV="1">
          <a:off x="21323300" y="1009881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111815</xdr:rowOff>
    </xdr:from>
    <xdr:ext cx="469744" cy="259045"/>
    <xdr:sp macro="" textlink="">
      <xdr:nvSpPr>
        <xdr:cNvPr id="794" name="貸付金平均値テキスト"/>
        <xdr:cNvSpPr txBox="1"/>
      </xdr:nvSpPr>
      <xdr:spPr>
        <a:xfrm>
          <a:off x="22212300" y="1005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133388</xdr:rowOff>
    </xdr:from>
    <xdr:to>
      <xdr:col>116</xdr:col>
      <xdr:colOff>114300</xdr:colOff>
      <xdr:row>59</xdr:row>
      <xdr:rowOff>63538</xdr:rowOff>
    </xdr:to>
    <xdr:sp macro="" textlink="">
      <xdr:nvSpPr>
        <xdr:cNvPr id="795" name="フローチャート: 判断 794"/>
        <xdr:cNvSpPr/>
      </xdr:nvSpPr>
      <xdr:spPr>
        <a:xfrm>
          <a:off x="22110700" y="1007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143002</xdr:rowOff>
    </xdr:from>
    <xdr:to>
      <xdr:col>111</xdr:col>
      <xdr:colOff>177800</xdr:colOff>
      <xdr:row>59</xdr:row>
      <xdr:rowOff>6121</xdr:rowOff>
    </xdr:to>
    <xdr:cxnSp macro="">
      <xdr:nvCxnSpPr>
        <xdr:cNvPr id="796" name="直線コネクタ 795"/>
        <xdr:cNvCxnSpPr/>
      </xdr:nvCxnSpPr>
      <xdr:spPr>
        <a:xfrm>
          <a:off x="20434300" y="10087102"/>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137503</xdr:rowOff>
    </xdr:from>
    <xdr:to>
      <xdr:col>112</xdr:col>
      <xdr:colOff>38100</xdr:colOff>
      <xdr:row>59</xdr:row>
      <xdr:rowOff>67653</xdr:rowOff>
    </xdr:to>
    <xdr:sp macro="" textlink="">
      <xdr:nvSpPr>
        <xdr:cNvPr id="797" name="フローチャート: 判断 796"/>
        <xdr:cNvSpPr/>
      </xdr:nvSpPr>
      <xdr:spPr>
        <a:xfrm>
          <a:off x="21272500" y="1008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58780</xdr:rowOff>
    </xdr:from>
    <xdr:ext cx="469744" cy="259045"/>
    <xdr:sp macro="" textlink="">
      <xdr:nvSpPr>
        <xdr:cNvPr id="798" name="テキスト ボックス 797"/>
        <xdr:cNvSpPr txBox="1"/>
      </xdr:nvSpPr>
      <xdr:spPr>
        <a:xfrm>
          <a:off x="21088428" y="101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142684</xdr:rowOff>
    </xdr:from>
    <xdr:to>
      <xdr:col>107</xdr:col>
      <xdr:colOff>50800</xdr:colOff>
      <xdr:row>58</xdr:row>
      <xdr:rowOff>143002</xdr:rowOff>
    </xdr:to>
    <xdr:cxnSp macro="">
      <xdr:nvCxnSpPr>
        <xdr:cNvPr id="799" name="直線コネクタ 798"/>
        <xdr:cNvCxnSpPr/>
      </xdr:nvCxnSpPr>
      <xdr:spPr>
        <a:xfrm>
          <a:off x="19545300" y="10086784"/>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119088</xdr:rowOff>
    </xdr:from>
    <xdr:to>
      <xdr:col>107</xdr:col>
      <xdr:colOff>101600</xdr:colOff>
      <xdr:row>59</xdr:row>
      <xdr:rowOff>49238</xdr:rowOff>
    </xdr:to>
    <xdr:sp macro="" textlink="">
      <xdr:nvSpPr>
        <xdr:cNvPr id="800" name="フローチャート: 判断 799"/>
        <xdr:cNvSpPr/>
      </xdr:nvSpPr>
      <xdr:spPr>
        <a:xfrm>
          <a:off x="20383500" y="100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40365</xdr:rowOff>
    </xdr:from>
    <xdr:ext cx="469744" cy="259045"/>
    <xdr:sp macro="" textlink="">
      <xdr:nvSpPr>
        <xdr:cNvPr id="801" name="テキスト ボックス 800"/>
        <xdr:cNvSpPr txBox="1"/>
      </xdr:nvSpPr>
      <xdr:spPr>
        <a:xfrm>
          <a:off x="20199428" y="101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3810</xdr:rowOff>
    </xdr:from>
    <xdr:to>
      <xdr:col>102</xdr:col>
      <xdr:colOff>114300</xdr:colOff>
      <xdr:row>58</xdr:row>
      <xdr:rowOff>142684</xdr:rowOff>
    </xdr:to>
    <xdr:cxnSp macro="">
      <xdr:nvCxnSpPr>
        <xdr:cNvPr id="802" name="直線コネクタ 801"/>
        <xdr:cNvCxnSpPr/>
      </xdr:nvCxnSpPr>
      <xdr:spPr>
        <a:xfrm>
          <a:off x="18656300" y="8747760"/>
          <a:ext cx="889000" cy="13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803" name="フローチャート: 判断 802"/>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63961</xdr:rowOff>
    </xdr:from>
    <xdr:ext cx="469744" cy="259045"/>
    <xdr:sp macro="" textlink="">
      <xdr:nvSpPr>
        <xdr:cNvPr id="804" name="テキスト ボックス 803"/>
        <xdr:cNvSpPr txBox="1"/>
      </xdr:nvSpPr>
      <xdr:spPr>
        <a:xfrm>
          <a:off x="19310428"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805" name="フローチャート: 判断 804"/>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37292</xdr:rowOff>
    </xdr:from>
    <xdr:ext cx="469744" cy="259045"/>
    <xdr:sp macro="" textlink="">
      <xdr:nvSpPr>
        <xdr:cNvPr id="806" name="テキスト ボックス 805"/>
        <xdr:cNvSpPr txBox="1"/>
      </xdr:nvSpPr>
      <xdr:spPr>
        <a:xfrm>
          <a:off x="18421428"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103911</xdr:rowOff>
    </xdr:from>
    <xdr:to>
      <xdr:col>116</xdr:col>
      <xdr:colOff>114300</xdr:colOff>
      <xdr:row>59</xdr:row>
      <xdr:rowOff>34061</xdr:rowOff>
    </xdr:to>
    <xdr:sp macro="" textlink="">
      <xdr:nvSpPr>
        <xdr:cNvPr id="812" name="楕円 811"/>
        <xdr:cNvSpPr/>
      </xdr:nvSpPr>
      <xdr:spPr>
        <a:xfrm>
          <a:off x="22110700" y="100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63288</xdr:rowOff>
    </xdr:from>
    <xdr:ext cx="469744" cy="259045"/>
    <xdr:sp macro="" textlink="">
      <xdr:nvSpPr>
        <xdr:cNvPr id="813" name="貸付金該当値テキスト"/>
        <xdr:cNvSpPr txBox="1"/>
      </xdr:nvSpPr>
      <xdr:spPr>
        <a:xfrm>
          <a:off x="22212300" y="983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126771</xdr:rowOff>
    </xdr:from>
    <xdr:to>
      <xdr:col>112</xdr:col>
      <xdr:colOff>38100</xdr:colOff>
      <xdr:row>59</xdr:row>
      <xdr:rowOff>56921</xdr:rowOff>
    </xdr:to>
    <xdr:sp macro="" textlink="">
      <xdr:nvSpPr>
        <xdr:cNvPr id="814" name="楕円 813"/>
        <xdr:cNvSpPr/>
      </xdr:nvSpPr>
      <xdr:spPr>
        <a:xfrm>
          <a:off x="21272500" y="100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73448</xdr:rowOff>
    </xdr:from>
    <xdr:ext cx="469744" cy="259045"/>
    <xdr:sp macro="" textlink="">
      <xdr:nvSpPr>
        <xdr:cNvPr id="815" name="テキスト ボックス 814"/>
        <xdr:cNvSpPr txBox="1"/>
      </xdr:nvSpPr>
      <xdr:spPr>
        <a:xfrm>
          <a:off x="21088428" y="98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92202</xdr:rowOff>
    </xdr:from>
    <xdr:to>
      <xdr:col>107</xdr:col>
      <xdr:colOff>101600</xdr:colOff>
      <xdr:row>59</xdr:row>
      <xdr:rowOff>22352</xdr:rowOff>
    </xdr:to>
    <xdr:sp macro="" textlink="">
      <xdr:nvSpPr>
        <xdr:cNvPr id="816" name="楕円 815"/>
        <xdr:cNvSpPr/>
      </xdr:nvSpPr>
      <xdr:spPr>
        <a:xfrm>
          <a:off x="20383500" y="100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38879</xdr:rowOff>
    </xdr:from>
    <xdr:ext cx="469744" cy="259045"/>
    <xdr:sp macro="" textlink="">
      <xdr:nvSpPr>
        <xdr:cNvPr id="817" name="テキスト ボックス 816"/>
        <xdr:cNvSpPr txBox="1"/>
      </xdr:nvSpPr>
      <xdr:spPr>
        <a:xfrm>
          <a:off x="20199428" y="98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91884</xdr:rowOff>
    </xdr:from>
    <xdr:to>
      <xdr:col>102</xdr:col>
      <xdr:colOff>165100</xdr:colOff>
      <xdr:row>59</xdr:row>
      <xdr:rowOff>22034</xdr:rowOff>
    </xdr:to>
    <xdr:sp macro="" textlink="">
      <xdr:nvSpPr>
        <xdr:cNvPr id="818" name="楕円 817"/>
        <xdr:cNvSpPr/>
      </xdr:nvSpPr>
      <xdr:spPr>
        <a:xfrm>
          <a:off x="19494500" y="100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38561</xdr:rowOff>
    </xdr:from>
    <xdr:ext cx="469744" cy="259045"/>
    <xdr:sp macro="" textlink="">
      <xdr:nvSpPr>
        <xdr:cNvPr id="819" name="テキスト ボックス 818"/>
        <xdr:cNvSpPr txBox="1"/>
      </xdr:nvSpPr>
      <xdr:spPr>
        <a:xfrm>
          <a:off x="19310428" y="98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124460</xdr:rowOff>
    </xdr:from>
    <xdr:to>
      <xdr:col>98</xdr:col>
      <xdr:colOff>38100</xdr:colOff>
      <xdr:row>51</xdr:row>
      <xdr:rowOff>54610</xdr:rowOff>
    </xdr:to>
    <xdr:sp macro="" textlink="">
      <xdr:nvSpPr>
        <xdr:cNvPr id="820" name="楕円 819"/>
        <xdr:cNvSpPr/>
      </xdr:nvSpPr>
      <xdr:spPr>
        <a:xfrm>
          <a:off x="18605500" y="86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49</xdr:row>
      <xdr:rowOff>71137</xdr:rowOff>
    </xdr:from>
    <xdr:ext cx="599010" cy="259045"/>
    <xdr:sp macro="" textlink="">
      <xdr:nvSpPr>
        <xdr:cNvPr id="821" name="テキスト ボックス 820"/>
        <xdr:cNvSpPr txBox="1"/>
      </xdr:nvSpPr>
      <xdr:spPr>
        <a:xfrm>
          <a:off x="18356795" y="847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115337</xdr:rowOff>
    </xdr:from>
    <xdr:to>
      <xdr:col>116</xdr:col>
      <xdr:colOff>63500</xdr:colOff>
      <xdr:row>76</xdr:row>
      <xdr:rowOff>122948</xdr:rowOff>
    </xdr:to>
    <xdr:cxnSp macro="">
      <xdr:nvCxnSpPr>
        <xdr:cNvPr id="853" name="直線コネクタ 852"/>
        <xdr:cNvCxnSpPr/>
      </xdr:nvCxnSpPr>
      <xdr:spPr>
        <a:xfrm flipV="1">
          <a:off x="21323300" y="13145537"/>
          <a:ext cx="8382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122948</xdr:rowOff>
    </xdr:from>
    <xdr:to>
      <xdr:col>111</xdr:col>
      <xdr:colOff>177800</xdr:colOff>
      <xdr:row>76</xdr:row>
      <xdr:rowOff>148975</xdr:rowOff>
    </xdr:to>
    <xdr:cxnSp macro="">
      <xdr:nvCxnSpPr>
        <xdr:cNvPr id="856" name="直線コネクタ 855"/>
        <xdr:cNvCxnSpPr/>
      </xdr:nvCxnSpPr>
      <xdr:spPr>
        <a:xfrm flipV="1">
          <a:off x="20434300" y="13153148"/>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148975</xdr:rowOff>
    </xdr:from>
    <xdr:to>
      <xdr:col>107</xdr:col>
      <xdr:colOff>50800</xdr:colOff>
      <xdr:row>77</xdr:row>
      <xdr:rowOff>36095</xdr:rowOff>
    </xdr:to>
    <xdr:cxnSp macro="">
      <xdr:nvCxnSpPr>
        <xdr:cNvPr id="859" name="直線コネクタ 858"/>
        <xdr:cNvCxnSpPr/>
      </xdr:nvCxnSpPr>
      <xdr:spPr>
        <a:xfrm flipV="1">
          <a:off x="19545300" y="13179175"/>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52673</xdr:rowOff>
    </xdr:from>
    <xdr:ext cx="534377" cy="259045"/>
    <xdr:sp macro="" textlink="">
      <xdr:nvSpPr>
        <xdr:cNvPr id="861" name="テキスト ボックス 860"/>
        <xdr:cNvSpPr txBox="1"/>
      </xdr:nvSpPr>
      <xdr:spPr>
        <a:xfrm>
          <a:off x="20167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36095</xdr:rowOff>
    </xdr:from>
    <xdr:to>
      <xdr:col>102</xdr:col>
      <xdr:colOff>114300</xdr:colOff>
      <xdr:row>77</xdr:row>
      <xdr:rowOff>74386</xdr:rowOff>
    </xdr:to>
    <xdr:cxnSp macro="">
      <xdr:nvCxnSpPr>
        <xdr:cNvPr id="862" name="直線コネクタ 861"/>
        <xdr:cNvCxnSpPr/>
      </xdr:nvCxnSpPr>
      <xdr:spPr>
        <a:xfrm flipV="1">
          <a:off x="18656300" y="13237745"/>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64537</xdr:rowOff>
    </xdr:from>
    <xdr:to>
      <xdr:col>116</xdr:col>
      <xdr:colOff>114300</xdr:colOff>
      <xdr:row>76</xdr:row>
      <xdr:rowOff>166137</xdr:rowOff>
    </xdr:to>
    <xdr:sp macro="" textlink="">
      <xdr:nvSpPr>
        <xdr:cNvPr id="872" name="楕円 871"/>
        <xdr:cNvSpPr/>
      </xdr:nvSpPr>
      <xdr:spPr>
        <a:xfrm>
          <a:off x="22110700" y="130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42964</xdr:rowOff>
    </xdr:from>
    <xdr:ext cx="534377" cy="259045"/>
    <xdr:sp macro="" textlink="">
      <xdr:nvSpPr>
        <xdr:cNvPr id="873" name="繰出金該当値テキスト"/>
        <xdr:cNvSpPr txBox="1"/>
      </xdr:nvSpPr>
      <xdr:spPr>
        <a:xfrm>
          <a:off x="22212300" y="130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72148</xdr:rowOff>
    </xdr:from>
    <xdr:to>
      <xdr:col>112</xdr:col>
      <xdr:colOff>38100</xdr:colOff>
      <xdr:row>77</xdr:row>
      <xdr:rowOff>2298</xdr:rowOff>
    </xdr:to>
    <xdr:sp macro="" textlink="">
      <xdr:nvSpPr>
        <xdr:cNvPr id="874" name="楕円 873"/>
        <xdr:cNvSpPr/>
      </xdr:nvSpPr>
      <xdr:spPr>
        <a:xfrm>
          <a:off x="21272500" y="131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164875</xdr:rowOff>
    </xdr:from>
    <xdr:ext cx="534377" cy="259045"/>
    <xdr:sp macro="" textlink="">
      <xdr:nvSpPr>
        <xdr:cNvPr id="875" name="テキスト ボックス 874"/>
        <xdr:cNvSpPr txBox="1"/>
      </xdr:nvSpPr>
      <xdr:spPr>
        <a:xfrm>
          <a:off x="21056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98175</xdr:rowOff>
    </xdr:from>
    <xdr:to>
      <xdr:col>107</xdr:col>
      <xdr:colOff>101600</xdr:colOff>
      <xdr:row>77</xdr:row>
      <xdr:rowOff>28325</xdr:rowOff>
    </xdr:to>
    <xdr:sp macro="" textlink="">
      <xdr:nvSpPr>
        <xdr:cNvPr id="876" name="楕円 875"/>
        <xdr:cNvSpPr/>
      </xdr:nvSpPr>
      <xdr:spPr>
        <a:xfrm>
          <a:off x="20383500" y="131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19452</xdr:rowOff>
    </xdr:from>
    <xdr:ext cx="534377" cy="259045"/>
    <xdr:sp macro="" textlink="">
      <xdr:nvSpPr>
        <xdr:cNvPr id="877" name="テキスト ボックス 876"/>
        <xdr:cNvSpPr txBox="1"/>
      </xdr:nvSpPr>
      <xdr:spPr>
        <a:xfrm>
          <a:off x="20167111" y="132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156745</xdr:rowOff>
    </xdr:from>
    <xdr:to>
      <xdr:col>102</xdr:col>
      <xdr:colOff>165100</xdr:colOff>
      <xdr:row>77</xdr:row>
      <xdr:rowOff>86895</xdr:rowOff>
    </xdr:to>
    <xdr:sp macro="" textlink="">
      <xdr:nvSpPr>
        <xdr:cNvPr id="878" name="楕円 877"/>
        <xdr:cNvSpPr/>
      </xdr:nvSpPr>
      <xdr:spPr>
        <a:xfrm>
          <a:off x="19494500" y="131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78022</xdr:rowOff>
    </xdr:from>
    <xdr:ext cx="534377" cy="259045"/>
    <xdr:sp macro="" textlink="">
      <xdr:nvSpPr>
        <xdr:cNvPr id="879" name="テキスト ボックス 878"/>
        <xdr:cNvSpPr txBox="1"/>
      </xdr:nvSpPr>
      <xdr:spPr>
        <a:xfrm>
          <a:off x="19278111" y="132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23586</xdr:rowOff>
    </xdr:from>
    <xdr:to>
      <xdr:col>98</xdr:col>
      <xdr:colOff>38100</xdr:colOff>
      <xdr:row>77</xdr:row>
      <xdr:rowOff>125186</xdr:rowOff>
    </xdr:to>
    <xdr:sp macro="" textlink="">
      <xdr:nvSpPr>
        <xdr:cNvPr id="880" name="楕円 879"/>
        <xdr:cNvSpPr/>
      </xdr:nvSpPr>
      <xdr:spPr>
        <a:xfrm>
          <a:off x="18605500" y="13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116313</xdr:rowOff>
    </xdr:from>
    <xdr:ext cx="534377" cy="259045"/>
    <xdr:sp macro="" textlink="">
      <xdr:nvSpPr>
        <xdr:cNvPr id="881" name="テキスト ボックス 880"/>
        <xdr:cNvSpPr txBox="1"/>
      </xdr:nvSpPr>
      <xdr:spPr>
        <a:xfrm>
          <a:off x="18389111" y="133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379,910</a:t>
          </a:r>
          <a:r>
            <a:rPr kumimoji="1" lang="ja-JP" altLang="en-US" sz="1300">
              <a:latin typeface="ＭＳ Ｐゴシック" panose="020B0600070205080204" pitchFamily="50" charset="-128"/>
              <a:ea typeface="ＭＳ Ｐゴシック" panose="020B0600070205080204" pitchFamily="50" charset="-128"/>
            </a:rPr>
            <a:t>円となっている。補助費等、貸付金、積立金は、類似団体内平均値を上回る結果となった。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64,748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5,650</a:t>
          </a:r>
          <a:r>
            <a:rPr kumimoji="1" lang="ja-JP" altLang="en-US" sz="1300">
              <a:latin typeface="ＭＳ Ｐゴシック" panose="020B0600070205080204" pitchFamily="50" charset="-128"/>
              <a:ea typeface="ＭＳ Ｐゴシック" panose="020B0600070205080204" pitchFamily="50" charset="-128"/>
            </a:rPr>
            <a:t>円の減額、類似団体内平均値を</a:t>
          </a:r>
          <a:r>
            <a:rPr kumimoji="1" lang="en-US" altLang="ja-JP" sz="1300">
              <a:latin typeface="ＭＳ Ｐゴシック" panose="020B0600070205080204" pitchFamily="50" charset="-128"/>
              <a:ea typeface="ＭＳ Ｐゴシック" panose="020B0600070205080204" pitchFamily="50" charset="-128"/>
            </a:rPr>
            <a:t>1,208</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消防やごみ処理等の業務を</a:t>
          </a:r>
          <a:r>
            <a:rPr kumimoji="1" lang="ja-JP" altLang="en-US" sz="1300">
              <a:latin typeface="ＭＳ Ｐゴシック" panose="020B0600070205080204" pitchFamily="50" charset="-128"/>
              <a:ea typeface="ＭＳ Ｐゴシック" panose="020B0600070205080204" pitchFamily="50" charset="-128"/>
            </a:rPr>
            <a:t>一部事務組合により行っていることが挙げられる。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4,818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円の増額、類似団体内平均値を</a:t>
          </a:r>
          <a:r>
            <a:rPr kumimoji="1" lang="en-US" altLang="ja-JP" sz="1300">
              <a:latin typeface="ＭＳ Ｐゴシック" panose="020B0600070205080204" pitchFamily="50" charset="-128"/>
              <a:ea typeface="ＭＳ Ｐゴシック" panose="020B0600070205080204" pitchFamily="50" charset="-128"/>
            </a:rPr>
            <a:t>2,321</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円上回る結果となった。主な要因は、貸付金の大部分を占める病院事業に係る地方債相当額が挙げられる。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35,374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8,332</a:t>
          </a:r>
          <a:r>
            <a:rPr kumimoji="1" lang="ja-JP" altLang="en-US" sz="1300">
              <a:latin typeface="ＭＳ Ｐゴシック" panose="020B0600070205080204" pitchFamily="50" charset="-128"/>
              <a:ea typeface="ＭＳ Ｐゴシック" panose="020B0600070205080204" pitchFamily="50" charset="-128"/>
            </a:rPr>
            <a:t>円の増額、類似団体内平均値を</a:t>
          </a:r>
          <a:r>
            <a:rPr kumimoji="1" lang="en-US" altLang="ja-JP" sz="1300">
              <a:latin typeface="ＭＳ Ｐゴシック" panose="020B0600070205080204" pitchFamily="50" charset="-128"/>
              <a:ea typeface="ＭＳ Ｐゴシック" panose="020B0600070205080204" pitchFamily="50" charset="-128"/>
            </a:rPr>
            <a:t>11,073</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円上回る結果となった。主な要因は、東千葉メディカルセンター整備事業基金積立金、財政調整金積立金が挙げられる。</a:t>
          </a:r>
        </a:p>
        <a:p>
          <a:r>
            <a:rPr kumimoji="1" lang="ja-JP" altLang="en-US" sz="1300">
              <a:latin typeface="ＭＳ Ｐゴシック" panose="020B0600070205080204" pitchFamily="50" charset="-128"/>
              <a:ea typeface="ＭＳ Ｐゴシック" panose="020B0600070205080204" pitchFamily="50" charset="-128"/>
            </a:rPr>
            <a:t>　上記以外は、類似団体内平均値を下回っていることから、今後も引き続き歳出の削減と歳入の確保に取り組み、財政基盤の強化に努める。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28992</xdr:rowOff>
    </xdr:from>
    <xdr:to>
      <xdr:col>24</xdr:col>
      <xdr:colOff>63500</xdr:colOff>
      <xdr:row>34</xdr:row>
      <xdr:rowOff>75039</xdr:rowOff>
    </xdr:to>
    <xdr:cxnSp macro="">
      <xdr:nvCxnSpPr>
        <xdr:cNvPr id="63" name="直線コネクタ 62"/>
        <xdr:cNvCxnSpPr/>
      </xdr:nvCxnSpPr>
      <xdr:spPr>
        <a:xfrm flipV="1">
          <a:off x="3797300" y="5858292"/>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28013</xdr:rowOff>
    </xdr:from>
    <xdr:to>
      <xdr:col>19</xdr:col>
      <xdr:colOff>177800</xdr:colOff>
      <xdr:row>34</xdr:row>
      <xdr:rowOff>75039</xdr:rowOff>
    </xdr:to>
    <xdr:cxnSp macro="">
      <xdr:nvCxnSpPr>
        <xdr:cNvPr id="66" name="直線コネクタ 65"/>
        <xdr:cNvCxnSpPr/>
      </xdr:nvCxnSpPr>
      <xdr:spPr>
        <a:xfrm>
          <a:off x="2908300" y="5857313"/>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28013</xdr:rowOff>
    </xdr:from>
    <xdr:to>
      <xdr:col>15</xdr:col>
      <xdr:colOff>50800</xdr:colOff>
      <xdr:row>35</xdr:row>
      <xdr:rowOff>12337</xdr:rowOff>
    </xdr:to>
    <xdr:cxnSp macro="">
      <xdr:nvCxnSpPr>
        <xdr:cNvPr id="69" name="直線コネクタ 68"/>
        <xdr:cNvCxnSpPr/>
      </xdr:nvCxnSpPr>
      <xdr:spPr>
        <a:xfrm flipV="1">
          <a:off x="2019300" y="5857313"/>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12337</xdr:rowOff>
    </xdr:from>
    <xdr:to>
      <xdr:col>10</xdr:col>
      <xdr:colOff>114300</xdr:colOff>
      <xdr:row>35</xdr:row>
      <xdr:rowOff>54792</xdr:rowOff>
    </xdr:to>
    <xdr:cxnSp macro="">
      <xdr:nvCxnSpPr>
        <xdr:cNvPr id="72" name="直線コネクタ 71"/>
        <xdr:cNvCxnSpPr/>
      </xdr:nvCxnSpPr>
      <xdr:spPr>
        <a:xfrm flipV="1">
          <a:off x="1130300" y="60130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149642</xdr:rowOff>
    </xdr:from>
    <xdr:to>
      <xdr:col>24</xdr:col>
      <xdr:colOff>114300</xdr:colOff>
      <xdr:row>34</xdr:row>
      <xdr:rowOff>79792</xdr:rowOff>
    </xdr:to>
    <xdr:sp macro="" textlink="">
      <xdr:nvSpPr>
        <xdr:cNvPr id="82" name="楕円 81"/>
        <xdr:cNvSpPr/>
      </xdr:nvSpPr>
      <xdr:spPr>
        <a:xfrm>
          <a:off x="45847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1069</xdr:rowOff>
    </xdr:from>
    <xdr:ext cx="469744" cy="259045"/>
    <xdr:sp macro="" textlink="">
      <xdr:nvSpPr>
        <xdr:cNvPr id="83" name="議会費該当値テキスト"/>
        <xdr:cNvSpPr txBox="1"/>
      </xdr:nvSpPr>
      <xdr:spPr>
        <a:xfrm>
          <a:off x="4686300" y="56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24239</xdr:rowOff>
    </xdr:from>
    <xdr:to>
      <xdr:col>20</xdr:col>
      <xdr:colOff>38100</xdr:colOff>
      <xdr:row>34</xdr:row>
      <xdr:rowOff>125839</xdr:rowOff>
    </xdr:to>
    <xdr:sp macro="" textlink="">
      <xdr:nvSpPr>
        <xdr:cNvPr id="84" name="楕円 83"/>
        <xdr:cNvSpPr/>
      </xdr:nvSpPr>
      <xdr:spPr>
        <a:xfrm>
          <a:off x="37465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116966</xdr:rowOff>
    </xdr:from>
    <xdr:ext cx="469744" cy="259045"/>
    <xdr:sp macro="" textlink="">
      <xdr:nvSpPr>
        <xdr:cNvPr id="85" name="テキスト ボックス 84"/>
        <xdr:cNvSpPr txBox="1"/>
      </xdr:nvSpPr>
      <xdr:spPr>
        <a:xfrm>
          <a:off x="3562428" y="59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148663</xdr:rowOff>
    </xdr:from>
    <xdr:to>
      <xdr:col>15</xdr:col>
      <xdr:colOff>101600</xdr:colOff>
      <xdr:row>34</xdr:row>
      <xdr:rowOff>78813</xdr:rowOff>
    </xdr:to>
    <xdr:sp macro="" textlink="">
      <xdr:nvSpPr>
        <xdr:cNvPr id="86" name="楕円 85"/>
        <xdr:cNvSpPr/>
      </xdr:nvSpPr>
      <xdr:spPr>
        <a:xfrm>
          <a:off x="2857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69940</xdr:rowOff>
    </xdr:from>
    <xdr:ext cx="469744" cy="259045"/>
    <xdr:sp macro="" textlink="">
      <xdr:nvSpPr>
        <xdr:cNvPr id="87" name="テキスト ボックス 86"/>
        <xdr:cNvSpPr txBox="1"/>
      </xdr:nvSpPr>
      <xdr:spPr>
        <a:xfrm>
          <a:off x="2673428" y="5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132987</xdr:rowOff>
    </xdr:from>
    <xdr:to>
      <xdr:col>10</xdr:col>
      <xdr:colOff>165100</xdr:colOff>
      <xdr:row>35</xdr:row>
      <xdr:rowOff>63137</xdr:rowOff>
    </xdr:to>
    <xdr:sp macro="" textlink="">
      <xdr:nvSpPr>
        <xdr:cNvPr id="88" name="楕円 87"/>
        <xdr:cNvSpPr/>
      </xdr:nvSpPr>
      <xdr:spPr>
        <a:xfrm>
          <a:off x="1968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54264</xdr:rowOff>
    </xdr:from>
    <xdr:ext cx="469744" cy="259045"/>
    <xdr:sp macro="" textlink="">
      <xdr:nvSpPr>
        <xdr:cNvPr id="89" name="テキスト ボックス 88"/>
        <xdr:cNvSpPr txBox="1"/>
      </xdr:nvSpPr>
      <xdr:spPr>
        <a:xfrm>
          <a:off x="1784428" y="60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3992</xdr:rowOff>
    </xdr:from>
    <xdr:to>
      <xdr:col>6</xdr:col>
      <xdr:colOff>38100</xdr:colOff>
      <xdr:row>35</xdr:row>
      <xdr:rowOff>105592</xdr:rowOff>
    </xdr:to>
    <xdr:sp macro="" textlink="">
      <xdr:nvSpPr>
        <xdr:cNvPr id="90" name="楕円 89"/>
        <xdr:cNvSpPr/>
      </xdr:nvSpPr>
      <xdr:spPr>
        <a:xfrm>
          <a:off x="1079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96719</xdr:rowOff>
    </xdr:from>
    <xdr:ext cx="469744" cy="259045"/>
    <xdr:sp macro="" textlink="">
      <xdr:nvSpPr>
        <xdr:cNvPr id="91" name="テキスト ボックス 90"/>
        <xdr:cNvSpPr txBox="1"/>
      </xdr:nvSpPr>
      <xdr:spPr>
        <a:xfrm>
          <a:off x="895428"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162019</xdr:rowOff>
    </xdr:from>
    <xdr:to>
      <xdr:col>24</xdr:col>
      <xdr:colOff>63500</xdr:colOff>
      <xdr:row>57</xdr:row>
      <xdr:rowOff>7211</xdr:rowOff>
    </xdr:to>
    <xdr:cxnSp macro="">
      <xdr:nvCxnSpPr>
        <xdr:cNvPr id="120" name="直線コネクタ 119"/>
        <xdr:cNvCxnSpPr/>
      </xdr:nvCxnSpPr>
      <xdr:spPr>
        <a:xfrm flipV="1">
          <a:off x="3797300" y="9763219"/>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7211</xdr:rowOff>
    </xdr:from>
    <xdr:to>
      <xdr:col>19</xdr:col>
      <xdr:colOff>177800</xdr:colOff>
      <xdr:row>57</xdr:row>
      <xdr:rowOff>81003</xdr:rowOff>
    </xdr:to>
    <xdr:cxnSp macro="">
      <xdr:nvCxnSpPr>
        <xdr:cNvPr id="123" name="直線コネクタ 122"/>
        <xdr:cNvCxnSpPr/>
      </xdr:nvCxnSpPr>
      <xdr:spPr>
        <a:xfrm flipV="1">
          <a:off x="2908300" y="9779861"/>
          <a:ext cx="8890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75128</xdr:rowOff>
    </xdr:from>
    <xdr:to>
      <xdr:col>15</xdr:col>
      <xdr:colOff>50800</xdr:colOff>
      <xdr:row>57</xdr:row>
      <xdr:rowOff>81003</xdr:rowOff>
    </xdr:to>
    <xdr:cxnSp macro="">
      <xdr:nvCxnSpPr>
        <xdr:cNvPr id="126" name="直線コネクタ 125"/>
        <xdr:cNvCxnSpPr/>
      </xdr:nvCxnSpPr>
      <xdr:spPr>
        <a:xfrm>
          <a:off x="2019300" y="9847778"/>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39489</xdr:rowOff>
    </xdr:from>
    <xdr:to>
      <xdr:col>10</xdr:col>
      <xdr:colOff>114300</xdr:colOff>
      <xdr:row>57</xdr:row>
      <xdr:rowOff>75128</xdr:rowOff>
    </xdr:to>
    <xdr:cxnSp macro="">
      <xdr:nvCxnSpPr>
        <xdr:cNvPr id="129" name="直線コネクタ 128"/>
        <xdr:cNvCxnSpPr/>
      </xdr:nvCxnSpPr>
      <xdr:spPr>
        <a:xfrm>
          <a:off x="1130300" y="9812139"/>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111219</xdr:rowOff>
    </xdr:from>
    <xdr:to>
      <xdr:col>24</xdr:col>
      <xdr:colOff>114300</xdr:colOff>
      <xdr:row>57</xdr:row>
      <xdr:rowOff>41369</xdr:rowOff>
    </xdr:to>
    <xdr:sp macro="" textlink="">
      <xdr:nvSpPr>
        <xdr:cNvPr id="139" name="楕円 138"/>
        <xdr:cNvSpPr/>
      </xdr:nvSpPr>
      <xdr:spPr>
        <a:xfrm>
          <a:off x="4584700" y="97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89646</xdr:rowOff>
    </xdr:from>
    <xdr:ext cx="534377" cy="259045"/>
    <xdr:sp macro="" textlink="">
      <xdr:nvSpPr>
        <xdr:cNvPr id="140" name="総務費該当値テキスト"/>
        <xdr:cNvSpPr txBox="1"/>
      </xdr:nvSpPr>
      <xdr:spPr>
        <a:xfrm>
          <a:off x="4686300" y="96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127861</xdr:rowOff>
    </xdr:from>
    <xdr:to>
      <xdr:col>20</xdr:col>
      <xdr:colOff>38100</xdr:colOff>
      <xdr:row>57</xdr:row>
      <xdr:rowOff>58011</xdr:rowOff>
    </xdr:to>
    <xdr:sp macro="" textlink="">
      <xdr:nvSpPr>
        <xdr:cNvPr id="141" name="楕円 140"/>
        <xdr:cNvSpPr/>
      </xdr:nvSpPr>
      <xdr:spPr>
        <a:xfrm>
          <a:off x="3746500" y="9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49138</xdr:rowOff>
    </xdr:from>
    <xdr:ext cx="534377" cy="259045"/>
    <xdr:sp macro="" textlink="">
      <xdr:nvSpPr>
        <xdr:cNvPr id="142" name="テキスト ボックス 141"/>
        <xdr:cNvSpPr txBox="1"/>
      </xdr:nvSpPr>
      <xdr:spPr>
        <a:xfrm>
          <a:off x="3530111" y="98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30203</xdr:rowOff>
    </xdr:from>
    <xdr:to>
      <xdr:col>15</xdr:col>
      <xdr:colOff>101600</xdr:colOff>
      <xdr:row>57</xdr:row>
      <xdr:rowOff>131803</xdr:rowOff>
    </xdr:to>
    <xdr:sp macro="" textlink="">
      <xdr:nvSpPr>
        <xdr:cNvPr id="143" name="楕円 142"/>
        <xdr:cNvSpPr/>
      </xdr:nvSpPr>
      <xdr:spPr>
        <a:xfrm>
          <a:off x="2857500" y="98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122930</xdr:rowOff>
    </xdr:from>
    <xdr:ext cx="534377" cy="259045"/>
    <xdr:sp macro="" textlink="">
      <xdr:nvSpPr>
        <xdr:cNvPr id="144" name="テキスト ボックス 143"/>
        <xdr:cNvSpPr txBox="1"/>
      </xdr:nvSpPr>
      <xdr:spPr>
        <a:xfrm>
          <a:off x="2641111" y="98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24328</xdr:rowOff>
    </xdr:from>
    <xdr:to>
      <xdr:col>10</xdr:col>
      <xdr:colOff>165100</xdr:colOff>
      <xdr:row>57</xdr:row>
      <xdr:rowOff>125928</xdr:rowOff>
    </xdr:to>
    <xdr:sp macro="" textlink="">
      <xdr:nvSpPr>
        <xdr:cNvPr id="145" name="楕円 144"/>
        <xdr:cNvSpPr/>
      </xdr:nvSpPr>
      <xdr:spPr>
        <a:xfrm>
          <a:off x="1968500" y="97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117055</xdr:rowOff>
    </xdr:from>
    <xdr:ext cx="534377" cy="259045"/>
    <xdr:sp macro="" textlink="">
      <xdr:nvSpPr>
        <xdr:cNvPr id="146" name="テキスト ボックス 145"/>
        <xdr:cNvSpPr txBox="1"/>
      </xdr:nvSpPr>
      <xdr:spPr>
        <a:xfrm>
          <a:off x="1752111" y="98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160139</xdr:rowOff>
    </xdr:from>
    <xdr:to>
      <xdr:col>6</xdr:col>
      <xdr:colOff>38100</xdr:colOff>
      <xdr:row>57</xdr:row>
      <xdr:rowOff>90289</xdr:rowOff>
    </xdr:to>
    <xdr:sp macro="" textlink="">
      <xdr:nvSpPr>
        <xdr:cNvPr id="147" name="楕円 146"/>
        <xdr:cNvSpPr/>
      </xdr:nvSpPr>
      <xdr:spPr>
        <a:xfrm>
          <a:off x="1079500" y="97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81416</xdr:rowOff>
    </xdr:from>
    <xdr:ext cx="534377" cy="259045"/>
    <xdr:sp macro="" textlink="">
      <xdr:nvSpPr>
        <xdr:cNvPr id="148" name="テキスト ボックス 147"/>
        <xdr:cNvSpPr txBox="1"/>
      </xdr:nvSpPr>
      <xdr:spPr>
        <a:xfrm>
          <a:off x="863111" y="98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141529</xdr:rowOff>
    </xdr:from>
    <xdr:to>
      <xdr:col>24</xdr:col>
      <xdr:colOff>63500</xdr:colOff>
      <xdr:row>78</xdr:row>
      <xdr:rowOff>107479</xdr:rowOff>
    </xdr:to>
    <xdr:cxnSp macro="">
      <xdr:nvCxnSpPr>
        <xdr:cNvPr id="180" name="直線コネクタ 179"/>
        <xdr:cNvCxnSpPr/>
      </xdr:nvCxnSpPr>
      <xdr:spPr>
        <a:xfrm>
          <a:off x="3797300" y="13343179"/>
          <a:ext cx="838200" cy="1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141529</xdr:rowOff>
    </xdr:from>
    <xdr:to>
      <xdr:col>19</xdr:col>
      <xdr:colOff>177800</xdr:colOff>
      <xdr:row>79</xdr:row>
      <xdr:rowOff>23180</xdr:rowOff>
    </xdr:to>
    <xdr:cxnSp macro="">
      <xdr:nvCxnSpPr>
        <xdr:cNvPr id="183" name="直線コネクタ 182"/>
        <xdr:cNvCxnSpPr/>
      </xdr:nvCxnSpPr>
      <xdr:spPr>
        <a:xfrm flipV="1">
          <a:off x="2908300" y="13343179"/>
          <a:ext cx="889000" cy="2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23180</xdr:rowOff>
    </xdr:from>
    <xdr:to>
      <xdr:col>15</xdr:col>
      <xdr:colOff>50800</xdr:colOff>
      <xdr:row>79</xdr:row>
      <xdr:rowOff>47227</xdr:rowOff>
    </xdr:to>
    <xdr:cxnSp macro="">
      <xdr:nvCxnSpPr>
        <xdr:cNvPr id="186" name="直線コネクタ 185"/>
        <xdr:cNvCxnSpPr/>
      </xdr:nvCxnSpPr>
      <xdr:spPr>
        <a:xfrm flipV="1">
          <a:off x="2019300" y="13567730"/>
          <a:ext cx="8890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32191</xdr:rowOff>
    </xdr:from>
    <xdr:ext cx="599010" cy="259045"/>
    <xdr:sp macro="" textlink="">
      <xdr:nvSpPr>
        <xdr:cNvPr id="188" name="テキスト ボックス 187"/>
        <xdr:cNvSpPr txBox="1"/>
      </xdr:nvSpPr>
      <xdr:spPr>
        <a:xfrm>
          <a:off x="2608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47227</xdr:rowOff>
    </xdr:from>
    <xdr:to>
      <xdr:col>10</xdr:col>
      <xdr:colOff>114300</xdr:colOff>
      <xdr:row>79</xdr:row>
      <xdr:rowOff>130045</xdr:rowOff>
    </xdr:to>
    <xdr:cxnSp macro="">
      <xdr:nvCxnSpPr>
        <xdr:cNvPr id="189" name="直線コネクタ 188"/>
        <xdr:cNvCxnSpPr/>
      </xdr:nvCxnSpPr>
      <xdr:spPr>
        <a:xfrm flipV="1">
          <a:off x="1130300" y="13591777"/>
          <a:ext cx="889000" cy="8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56679</xdr:rowOff>
    </xdr:from>
    <xdr:to>
      <xdr:col>24</xdr:col>
      <xdr:colOff>114300</xdr:colOff>
      <xdr:row>78</xdr:row>
      <xdr:rowOff>158279</xdr:rowOff>
    </xdr:to>
    <xdr:sp macro="" textlink="">
      <xdr:nvSpPr>
        <xdr:cNvPr id="199" name="楕円 198"/>
        <xdr:cNvSpPr/>
      </xdr:nvSpPr>
      <xdr:spPr>
        <a:xfrm>
          <a:off x="4584700" y="134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143056</xdr:rowOff>
    </xdr:from>
    <xdr:ext cx="599010" cy="259045"/>
    <xdr:sp macro="" textlink="">
      <xdr:nvSpPr>
        <xdr:cNvPr id="200" name="民生費該当値テキスト"/>
        <xdr:cNvSpPr txBox="1"/>
      </xdr:nvSpPr>
      <xdr:spPr>
        <a:xfrm>
          <a:off x="4686300" y="1334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90729</xdr:rowOff>
    </xdr:from>
    <xdr:to>
      <xdr:col>20</xdr:col>
      <xdr:colOff>38100</xdr:colOff>
      <xdr:row>78</xdr:row>
      <xdr:rowOff>20879</xdr:rowOff>
    </xdr:to>
    <xdr:sp macro="" textlink="">
      <xdr:nvSpPr>
        <xdr:cNvPr id="201" name="楕円 200"/>
        <xdr:cNvSpPr/>
      </xdr:nvSpPr>
      <xdr:spPr>
        <a:xfrm>
          <a:off x="3746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12006</xdr:rowOff>
    </xdr:from>
    <xdr:ext cx="599010" cy="259045"/>
    <xdr:sp macro="" textlink="">
      <xdr:nvSpPr>
        <xdr:cNvPr id="202" name="テキスト ボックス 201"/>
        <xdr:cNvSpPr txBox="1"/>
      </xdr:nvSpPr>
      <xdr:spPr>
        <a:xfrm>
          <a:off x="3497795" y="133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143830</xdr:rowOff>
    </xdr:from>
    <xdr:to>
      <xdr:col>15</xdr:col>
      <xdr:colOff>101600</xdr:colOff>
      <xdr:row>79</xdr:row>
      <xdr:rowOff>73980</xdr:rowOff>
    </xdr:to>
    <xdr:sp macro="" textlink="">
      <xdr:nvSpPr>
        <xdr:cNvPr id="203" name="楕円 202"/>
        <xdr:cNvSpPr/>
      </xdr:nvSpPr>
      <xdr:spPr>
        <a:xfrm>
          <a:off x="2857500" y="135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65107</xdr:rowOff>
    </xdr:from>
    <xdr:ext cx="534377" cy="259045"/>
    <xdr:sp macro="" textlink="">
      <xdr:nvSpPr>
        <xdr:cNvPr id="204" name="テキスト ボックス 203"/>
        <xdr:cNvSpPr txBox="1"/>
      </xdr:nvSpPr>
      <xdr:spPr>
        <a:xfrm>
          <a:off x="2641111" y="136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167877</xdr:rowOff>
    </xdr:from>
    <xdr:to>
      <xdr:col>10</xdr:col>
      <xdr:colOff>165100</xdr:colOff>
      <xdr:row>79</xdr:row>
      <xdr:rowOff>98027</xdr:rowOff>
    </xdr:to>
    <xdr:sp macro="" textlink="">
      <xdr:nvSpPr>
        <xdr:cNvPr id="205" name="楕円 204"/>
        <xdr:cNvSpPr/>
      </xdr:nvSpPr>
      <xdr:spPr>
        <a:xfrm>
          <a:off x="1968500" y="135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89154</xdr:rowOff>
    </xdr:from>
    <xdr:ext cx="534377" cy="259045"/>
    <xdr:sp macro="" textlink="">
      <xdr:nvSpPr>
        <xdr:cNvPr id="206" name="テキスト ボックス 205"/>
        <xdr:cNvSpPr txBox="1"/>
      </xdr:nvSpPr>
      <xdr:spPr>
        <a:xfrm>
          <a:off x="1752111" y="13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79245</xdr:rowOff>
    </xdr:from>
    <xdr:to>
      <xdr:col>6</xdr:col>
      <xdr:colOff>38100</xdr:colOff>
      <xdr:row>80</xdr:row>
      <xdr:rowOff>9395</xdr:rowOff>
    </xdr:to>
    <xdr:sp macro="" textlink="">
      <xdr:nvSpPr>
        <xdr:cNvPr id="207" name="楕円 206"/>
        <xdr:cNvSpPr/>
      </xdr:nvSpPr>
      <xdr:spPr>
        <a:xfrm>
          <a:off x="1079500" y="136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522</xdr:rowOff>
    </xdr:from>
    <xdr:ext cx="534377" cy="259045"/>
    <xdr:sp macro="" textlink="">
      <xdr:nvSpPr>
        <xdr:cNvPr id="208" name="テキスト ボックス 207"/>
        <xdr:cNvSpPr txBox="1"/>
      </xdr:nvSpPr>
      <xdr:spPr>
        <a:xfrm>
          <a:off x="863111" y="137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136671</xdr:rowOff>
    </xdr:from>
    <xdr:to>
      <xdr:col>24</xdr:col>
      <xdr:colOff>63500</xdr:colOff>
      <xdr:row>95</xdr:row>
      <xdr:rowOff>147050</xdr:rowOff>
    </xdr:to>
    <xdr:cxnSp macro="">
      <xdr:nvCxnSpPr>
        <xdr:cNvPr id="233" name="直線コネクタ 232"/>
        <xdr:cNvCxnSpPr/>
      </xdr:nvCxnSpPr>
      <xdr:spPr>
        <a:xfrm flipV="1">
          <a:off x="3797300" y="16424421"/>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131648</xdr:rowOff>
    </xdr:from>
    <xdr:to>
      <xdr:col>19</xdr:col>
      <xdr:colOff>177800</xdr:colOff>
      <xdr:row>95</xdr:row>
      <xdr:rowOff>147050</xdr:rowOff>
    </xdr:to>
    <xdr:cxnSp macro="">
      <xdr:nvCxnSpPr>
        <xdr:cNvPr id="236" name="直線コネクタ 235"/>
        <xdr:cNvCxnSpPr/>
      </xdr:nvCxnSpPr>
      <xdr:spPr>
        <a:xfrm>
          <a:off x="2908300" y="16419398"/>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131648</xdr:rowOff>
    </xdr:from>
    <xdr:to>
      <xdr:col>15</xdr:col>
      <xdr:colOff>50800</xdr:colOff>
      <xdr:row>96</xdr:row>
      <xdr:rowOff>51358</xdr:rowOff>
    </xdr:to>
    <xdr:cxnSp macro="">
      <xdr:nvCxnSpPr>
        <xdr:cNvPr id="239" name="直線コネクタ 238"/>
        <xdr:cNvCxnSpPr/>
      </xdr:nvCxnSpPr>
      <xdr:spPr>
        <a:xfrm flipV="1">
          <a:off x="2019300" y="16419398"/>
          <a:ext cx="889000" cy="9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19971</xdr:rowOff>
    </xdr:from>
    <xdr:to>
      <xdr:col>10</xdr:col>
      <xdr:colOff>114300</xdr:colOff>
      <xdr:row>96</xdr:row>
      <xdr:rowOff>51358</xdr:rowOff>
    </xdr:to>
    <xdr:cxnSp macro="">
      <xdr:nvCxnSpPr>
        <xdr:cNvPr id="242" name="直線コネクタ 241"/>
        <xdr:cNvCxnSpPr/>
      </xdr:nvCxnSpPr>
      <xdr:spPr>
        <a:xfrm>
          <a:off x="1130300" y="15964821"/>
          <a:ext cx="889000" cy="5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85871</xdr:rowOff>
    </xdr:from>
    <xdr:to>
      <xdr:col>24</xdr:col>
      <xdr:colOff>114300</xdr:colOff>
      <xdr:row>96</xdr:row>
      <xdr:rowOff>16021</xdr:rowOff>
    </xdr:to>
    <xdr:sp macro="" textlink="">
      <xdr:nvSpPr>
        <xdr:cNvPr id="252" name="楕円 251"/>
        <xdr:cNvSpPr/>
      </xdr:nvSpPr>
      <xdr:spPr>
        <a:xfrm>
          <a:off x="4584700" y="163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108748</xdr:rowOff>
    </xdr:from>
    <xdr:ext cx="534377" cy="259045"/>
    <xdr:sp macro="" textlink="">
      <xdr:nvSpPr>
        <xdr:cNvPr id="253" name="衛生費該当値テキスト"/>
        <xdr:cNvSpPr txBox="1"/>
      </xdr:nvSpPr>
      <xdr:spPr>
        <a:xfrm>
          <a:off x="4686300" y="162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96250</xdr:rowOff>
    </xdr:from>
    <xdr:to>
      <xdr:col>20</xdr:col>
      <xdr:colOff>38100</xdr:colOff>
      <xdr:row>96</xdr:row>
      <xdr:rowOff>26400</xdr:rowOff>
    </xdr:to>
    <xdr:sp macro="" textlink="">
      <xdr:nvSpPr>
        <xdr:cNvPr id="254" name="楕円 253"/>
        <xdr:cNvSpPr/>
      </xdr:nvSpPr>
      <xdr:spPr>
        <a:xfrm>
          <a:off x="3746500" y="1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42927</xdr:rowOff>
    </xdr:from>
    <xdr:ext cx="534377" cy="259045"/>
    <xdr:sp macro="" textlink="">
      <xdr:nvSpPr>
        <xdr:cNvPr id="255" name="テキスト ボックス 254"/>
        <xdr:cNvSpPr txBox="1"/>
      </xdr:nvSpPr>
      <xdr:spPr>
        <a:xfrm>
          <a:off x="3530111" y="161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80848</xdr:rowOff>
    </xdr:from>
    <xdr:to>
      <xdr:col>15</xdr:col>
      <xdr:colOff>101600</xdr:colOff>
      <xdr:row>96</xdr:row>
      <xdr:rowOff>10998</xdr:rowOff>
    </xdr:to>
    <xdr:sp macro="" textlink="">
      <xdr:nvSpPr>
        <xdr:cNvPr id="256" name="楕円 255"/>
        <xdr:cNvSpPr/>
      </xdr:nvSpPr>
      <xdr:spPr>
        <a:xfrm>
          <a:off x="2857500" y="163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27525</xdr:rowOff>
    </xdr:from>
    <xdr:ext cx="534377" cy="259045"/>
    <xdr:sp macro="" textlink="">
      <xdr:nvSpPr>
        <xdr:cNvPr id="257" name="テキスト ボックス 256"/>
        <xdr:cNvSpPr txBox="1"/>
      </xdr:nvSpPr>
      <xdr:spPr>
        <a:xfrm>
          <a:off x="2641111" y="161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558</xdr:rowOff>
    </xdr:from>
    <xdr:to>
      <xdr:col>10</xdr:col>
      <xdr:colOff>165100</xdr:colOff>
      <xdr:row>96</xdr:row>
      <xdr:rowOff>102158</xdr:rowOff>
    </xdr:to>
    <xdr:sp macro="" textlink="">
      <xdr:nvSpPr>
        <xdr:cNvPr id="258" name="楕円 257"/>
        <xdr:cNvSpPr/>
      </xdr:nvSpPr>
      <xdr:spPr>
        <a:xfrm>
          <a:off x="1968500" y="164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118685</xdr:rowOff>
    </xdr:from>
    <xdr:ext cx="534377" cy="259045"/>
    <xdr:sp macro="" textlink="">
      <xdr:nvSpPr>
        <xdr:cNvPr id="259" name="テキスト ボックス 258"/>
        <xdr:cNvSpPr txBox="1"/>
      </xdr:nvSpPr>
      <xdr:spPr>
        <a:xfrm>
          <a:off x="1752111" y="162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140621</xdr:rowOff>
    </xdr:from>
    <xdr:to>
      <xdr:col>6</xdr:col>
      <xdr:colOff>38100</xdr:colOff>
      <xdr:row>93</xdr:row>
      <xdr:rowOff>70771</xdr:rowOff>
    </xdr:to>
    <xdr:sp macro="" textlink="">
      <xdr:nvSpPr>
        <xdr:cNvPr id="260" name="楕円 259"/>
        <xdr:cNvSpPr/>
      </xdr:nvSpPr>
      <xdr:spPr>
        <a:xfrm>
          <a:off x="1079500" y="159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87298</xdr:rowOff>
    </xdr:from>
    <xdr:ext cx="599010" cy="259045"/>
    <xdr:sp macro="" textlink="">
      <xdr:nvSpPr>
        <xdr:cNvPr id="261" name="テキスト ボックス 260"/>
        <xdr:cNvSpPr txBox="1"/>
      </xdr:nvSpPr>
      <xdr:spPr>
        <a:xfrm>
          <a:off x="830795" y="1568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41402</xdr:rowOff>
    </xdr:from>
    <xdr:to>
      <xdr:col>41</xdr:col>
      <xdr:colOff>50800</xdr:colOff>
      <xdr:row>39</xdr:row>
      <xdr:rowOff>98878</xdr:rowOff>
    </xdr:to>
    <xdr:cxnSp macro="">
      <xdr:nvCxnSpPr>
        <xdr:cNvPr id="301" name="直線コネクタ 300"/>
        <xdr:cNvCxnSpPr/>
      </xdr:nvCxnSpPr>
      <xdr:spPr>
        <a:xfrm>
          <a:off x="6972300" y="6556502"/>
          <a:ext cx="889000" cy="2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162052</xdr:rowOff>
    </xdr:from>
    <xdr:to>
      <xdr:col>36</xdr:col>
      <xdr:colOff>165100</xdr:colOff>
      <xdr:row>38</xdr:row>
      <xdr:rowOff>92202</xdr:rowOff>
    </xdr:to>
    <xdr:sp macro="" textlink="">
      <xdr:nvSpPr>
        <xdr:cNvPr id="319" name="楕円 318"/>
        <xdr:cNvSpPr/>
      </xdr:nvSpPr>
      <xdr:spPr>
        <a:xfrm>
          <a:off x="6921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83329</xdr:rowOff>
    </xdr:from>
    <xdr:ext cx="378565" cy="259045"/>
    <xdr:sp macro="" textlink="">
      <xdr:nvSpPr>
        <xdr:cNvPr id="320" name="テキスト ボックス 319"/>
        <xdr:cNvSpPr txBox="1"/>
      </xdr:nvSpPr>
      <xdr:spPr>
        <a:xfrm>
          <a:off x="6783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25457</xdr:rowOff>
    </xdr:from>
    <xdr:to>
      <xdr:col>55</xdr:col>
      <xdr:colOff>0</xdr:colOff>
      <xdr:row>57</xdr:row>
      <xdr:rowOff>59042</xdr:rowOff>
    </xdr:to>
    <xdr:cxnSp macro="">
      <xdr:nvCxnSpPr>
        <xdr:cNvPr id="349" name="直線コネクタ 348"/>
        <xdr:cNvCxnSpPr/>
      </xdr:nvCxnSpPr>
      <xdr:spPr>
        <a:xfrm>
          <a:off x="9639300" y="9798107"/>
          <a:ext cx="8382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109334</xdr:rowOff>
    </xdr:from>
    <xdr:to>
      <xdr:col>50</xdr:col>
      <xdr:colOff>114300</xdr:colOff>
      <xdr:row>57</xdr:row>
      <xdr:rowOff>25457</xdr:rowOff>
    </xdr:to>
    <xdr:cxnSp macro="">
      <xdr:nvCxnSpPr>
        <xdr:cNvPr id="352" name="直線コネクタ 351"/>
        <xdr:cNvCxnSpPr/>
      </xdr:nvCxnSpPr>
      <xdr:spPr>
        <a:xfrm>
          <a:off x="8750300" y="9539084"/>
          <a:ext cx="889000" cy="25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92266</xdr:rowOff>
    </xdr:from>
    <xdr:to>
      <xdr:col>45</xdr:col>
      <xdr:colOff>177800</xdr:colOff>
      <xdr:row>55</xdr:row>
      <xdr:rowOff>109334</xdr:rowOff>
    </xdr:to>
    <xdr:cxnSp macro="">
      <xdr:nvCxnSpPr>
        <xdr:cNvPr id="355" name="直線コネクタ 354"/>
        <xdr:cNvCxnSpPr/>
      </xdr:nvCxnSpPr>
      <xdr:spPr>
        <a:xfrm>
          <a:off x="7861300" y="9350566"/>
          <a:ext cx="889000" cy="18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92266</xdr:rowOff>
    </xdr:from>
    <xdr:to>
      <xdr:col>41</xdr:col>
      <xdr:colOff>50800</xdr:colOff>
      <xdr:row>57</xdr:row>
      <xdr:rowOff>97542</xdr:rowOff>
    </xdr:to>
    <xdr:cxnSp macro="">
      <xdr:nvCxnSpPr>
        <xdr:cNvPr id="358" name="直線コネクタ 357"/>
        <xdr:cNvCxnSpPr/>
      </xdr:nvCxnSpPr>
      <xdr:spPr>
        <a:xfrm flipV="1">
          <a:off x="6972300" y="9350566"/>
          <a:ext cx="889000" cy="5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8242</xdr:rowOff>
    </xdr:from>
    <xdr:to>
      <xdr:col>55</xdr:col>
      <xdr:colOff>50800</xdr:colOff>
      <xdr:row>57</xdr:row>
      <xdr:rowOff>109842</xdr:rowOff>
    </xdr:to>
    <xdr:sp macro="" textlink="">
      <xdr:nvSpPr>
        <xdr:cNvPr id="368" name="楕円 367"/>
        <xdr:cNvSpPr/>
      </xdr:nvSpPr>
      <xdr:spPr>
        <a:xfrm>
          <a:off x="10426700" y="97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158119</xdr:rowOff>
    </xdr:from>
    <xdr:ext cx="534377" cy="259045"/>
    <xdr:sp macro="" textlink="">
      <xdr:nvSpPr>
        <xdr:cNvPr id="369" name="農林水産業費該当値テキスト"/>
        <xdr:cNvSpPr txBox="1"/>
      </xdr:nvSpPr>
      <xdr:spPr>
        <a:xfrm>
          <a:off x="10528300" y="97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146107</xdr:rowOff>
    </xdr:from>
    <xdr:to>
      <xdr:col>50</xdr:col>
      <xdr:colOff>165100</xdr:colOff>
      <xdr:row>57</xdr:row>
      <xdr:rowOff>76257</xdr:rowOff>
    </xdr:to>
    <xdr:sp macro="" textlink="">
      <xdr:nvSpPr>
        <xdr:cNvPr id="370" name="楕円 369"/>
        <xdr:cNvSpPr/>
      </xdr:nvSpPr>
      <xdr:spPr>
        <a:xfrm>
          <a:off x="9588500" y="97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67384</xdr:rowOff>
    </xdr:from>
    <xdr:ext cx="534377" cy="259045"/>
    <xdr:sp macro="" textlink="">
      <xdr:nvSpPr>
        <xdr:cNvPr id="371" name="テキスト ボックス 370"/>
        <xdr:cNvSpPr txBox="1"/>
      </xdr:nvSpPr>
      <xdr:spPr>
        <a:xfrm>
          <a:off x="9372111" y="98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58534</xdr:rowOff>
    </xdr:from>
    <xdr:to>
      <xdr:col>46</xdr:col>
      <xdr:colOff>38100</xdr:colOff>
      <xdr:row>55</xdr:row>
      <xdr:rowOff>160134</xdr:rowOff>
    </xdr:to>
    <xdr:sp macro="" textlink="">
      <xdr:nvSpPr>
        <xdr:cNvPr id="372" name="楕円 371"/>
        <xdr:cNvSpPr/>
      </xdr:nvSpPr>
      <xdr:spPr>
        <a:xfrm>
          <a:off x="8699500" y="94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5211</xdr:rowOff>
    </xdr:from>
    <xdr:ext cx="534377" cy="259045"/>
    <xdr:sp macro="" textlink="">
      <xdr:nvSpPr>
        <xdr:cNvPr id="373" name="テキスト ボックス 372"/>
        <xdr:cNvSpPr txBox="1"/>
      </xdr:nvSpPr>
      <xdr:spPr>
        <a:xfrm>
          <a:off x="8483111" y="92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41466</xdr:rowOff>
    </xdr:from>
    <xdr:to>
      <xdr:col>41</xdr:col>
      <xdr:colOff>101600</xdr:colOff>
      <xdr:row>54</xdr:row>
      <xdr:rowOff>143066</xdr:rowOff>
    </xdr:to>
    <xdr:sp macro="" textlink="">
      <xdr:nvSpPr>
        <xdr:cNvPr id="374" name="楕円 373"/>
        <xdr:cNvSpPr/>
      </xdr:nvSpPr>
      <xdr:spPr>
        <a:xfrm>
          <a:off x="7810500" y="92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159593</xdr:rowOff>
    </xdr:from>
    <xdr:ext cx="534377" cy="259045"/>
    <xdr:sp macro="" textlink="">
      <xdr:nvSpPr>
        <xdr:cNvPr id="375" name="テキスト ボックス 374"/>
        <xdr:cNvSpPr txBox="1"/>
      </xdr:nvSpPr>
      <xdr:spPr>
        <a:xfrm>
          <a:off x="7594111" y="90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46742</xdr:rowOff>
    </xdr:from>
    <xdr:to>
      <xdr:col>36</xdr:col>
      <xdr:colOff>165100</xdr:colOff>
      <xdr:row>57</xdr:row>
      <xdr:rowOff>148342</xdr:rowOff>
    </xdr:to>
    <xdr:sp macro="" textlink="">
      <xdr:nvSpPr>
        <xdr:cNvPr id="376" name="楕円 375"/>
        <xdr:cNvSpPr/>
      </xdr:nvSpPr>
      <xdr:spPr>
        <a:xfrm>
          <a:off x="6921500" y="9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139469</xdr:rowOff>
    </xdr:from>
    <xdr:ext cx="534377" cy="259045"/>
    <xdr:sp macro="" textlink="">
      <xdr:nvSpPr>
        <xdr:cNvPr id="377" name="テキスト ボックス 376"/>
        <xdr:cNvSpPr txBox="1"/>
      </xdr:nvSpPr>
      <xdr:spPr>
        <a:xfrm>
          <a:off x="6705111" y="99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64185</xdr:rowOff>
    </xdr:from>
    <xdr:to>
      <xdr:col>55</xdr:col>
      <xdr:colOff>0</xdr:colOff>
      <xdr:row>77</xdr:row>
      <xdr:rowOff>100191</xdr:rowOff>
    </xdr:to>
    <xdr:cxnSp macro="">
      <xdr:nvCxnSpPr>
        <xdr:cNvPr id="406" name="直線コネクタ 405"/>
        <xdr:cNvCxnSpPr/>
      </xdr:nvCxnSpPr>
      <xdr:spPr>
        <a:xfrm>
          <a:off x="9639300" y="13265835"/>
          <a:ext cx="8382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132880</xdr:rowOff>
    </xdr:from>
    <xdr:to>
      <xdr:col>50</xdr:col>
      <xdr:colOff>114300</xdr:colOff>
      <xdr:row>77</xdr:row>
      <xdr:rowOff>64185</xdr:rowOff>
    </xdr:to>
    <xdr:cxnSp macro="">
      <xdr:nvCxnSpPr>
        <xdr:cNvPr id="409" name="直線コネクタ 408"/>
        <xdr:cNvCxnSpPr/>
      </xdr:nvCxnSpPr>
      <xdr:spPr>
        <a:xfrm>
          <a:off x="8750300" y="13163080"/>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132880</xdr:rowOff>
    </xdr:from>
    <xdr:to>
      <xdr:col>45</xdr:col>
      <xdr:colOff>177800</xdr:colOff>
      <xdr:row>77</xdr:row>
      <xdr:rowOff>157835</xdr:rowOff>
    </xdr:to>
    <xdr:cxnSp macro="">
      <xdr:nvCxnSpPr>
        <xdr:cNvPr id="412" name="直線コネクタ 411"/>
        <xdr:cNvCxnSpPr/>
      </xdr:nvCxnSpPr>
      <xdr:spPr>
        <a:xfrm flipV="1">
          <a:off x="7861300" y="13163080"/>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137491</xdr:rowOff>
    </xdr:from>
    <xdr:to>
      <xdr:col>41</xdr:col>
      <xdr:colOff>50800</xdr:colOff>
      <xdr:row>77</xdr:row>
      <xdr:rowOff>157835</xdr:rowOff>
    </xdr:to>
    <xdr:cxnSp macro="">
      <xdr:nvCxnSpPr>
        <xdr:cNvPr id="415" name="直線コネクタ 414"/>
        <xdr:cNvCxnSpPr/>
      </xdr:nvCxnSpPr>
      <xdr:spPr>
        <a:xfrm>
          <a:off x="6972300" y="13339141"/>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49391</xdr:rowOff>
    </xdr:from>
    <xdr:to>
      <xdr:col>55</xdr:col>
      <xdr:colOff>50800</xdr:colOff>
      <xdr:row>77</xdr:row>
      <xdr:rowOff>150991</xdr:rowOff>
    </xdr:to>
    <xdr:sp macro="" textlink="">
      <xdr:nvSpPr>
        <xdr:cNvPr id="425" name="楕円 424"/>
        <xdr:cNvSpPr/>
      </xdr:nvSpPr>
      <xdr:spPr>
        <a:xfrm>
          <a:off x="10426700" y="132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27818</xdr:rowOff>
    </xdr:from>
    <xdr:ext cx="469744" cy="259045"/>
    <xdr:sp macro="" textlink="">
      <xdr:nvSpPr>
        <xdr:cNvPr id="426" name="商工費該当値テキスト"/>
        <xdr:cNvSpPr txBox="1"/>
      </xdr:nvSpPr>
      <xdr:spPr>
        <a:xfrm>
          <a:off x="10528300" y="132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13385</xdr:rowOff>
    </xdr:from>
    <xdr:to>
      <xdr:col>50</xdr:col>
      <xdr:colOff>165100</xdr:colOff>
      <xdr:row>77</xdr:row>
      <xdr:rowOff>114985</xdr:rowOff>
    </xdr:to>
    <xdr:sp macro="" textlink="">
      <xdr:nvSpPr>
        <xdr:cNvPr id="427" name="楕円 426"/>
        <xdr:cNvSpPr/>
      </xdr:nvSpPr>
      <xdr:spPr>
        <a:xfrm>
          <a:off x="95885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106112</xdr:rowOff>
    </xdr:from>
    <xdr:ext cx="469744" cy="259045"/>
    <xdr:sp macro="" textlink="">
      <xdr:nvSpPr>
        <xdr:cNvPr id="428" name="テキスト ボックス 427"/>
        <xdr:cNvSpPr txBox="1"/>
      </xdr:nvSpPr>
      <xdr:spPr>
        <a:xfrm>
          <a:off x="9404428" y="133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82080</xdr:rowOff>
    </xdr:from>
    <xdr:to>
      <xdr:col>46</xdr:col>
      <xdr:colOff>38100</xdr:colOff>
      <xdr:row>77</xdr:row>
      <xdr:rowOff>12230</xdr:rowOff>
    </xdr:to>
    <xdr:sp macro="" textlink="">
      <xdr:nvSpPr>
        <xdr:cNvPr id="429" name="楕円 428"/>
        <xdr:cNvSpPr/>
      </xdr:nvSpPr>
      <xdr:spPr>
        <a:xfrm>
          <a:off x="8699500" y="131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3357</xdr:rowOff>
    </xdr:from>
    <xdr:ext cx="534377" cy="259045"/>
    <xdr:sp macro="" textlink="">
      <xdr:nvSpPr>
        <xdr:cNvPr id="430" name="テキスト ボックス 429"/>
        <xdr:cNvSpPr txBox="1"/>
      </xdr:nvSpPr>
      <xdr:spPr>
        <a:xfrm>
          <a:off x="8483111" y="132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107035</xdr:rowOff>
    </xdr:from>
    <xdr:to>
      <xdr:col>41</xdr:col>
      <xdr:colOff>101600</xdr:colOff>
      <xdr:row>78</xdr:row>
      <xdr:rowOff>37185</xdr:rowOff>
    </xdr:to>
    <xdr:sp macro="" textlink="">
      <xdr:nvSpPr>
        <xdr:cNvPr id="431" name="楕円 430"/>
        <xdr:cNvSpPr/>
      </xdr:nvSpPr>
      <xdr:spPr>
        <a:xfrm>
          <a:off x="78105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28312</xdr:rowOff>
    </xdr:from>
    <xdr:ext cx="469744" cy="259045"/>
    <xdr:sp macro="" textlink="">
      <xdr:nvSpPr>
        <xdr:cNvPr id="432" name="テキスト ボックス 431"/>
        <xdr:cNvSpPr txBox="1"/>
      </xdr:nvSpPr>
      <xdr:spPr>
        <a:xfrm>
          <a:off x="7626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86691</xdr:rowOff>
    </xdr:from>
    <xdr:to>
      <xdr:col>36</xdr:col>
      <xdr:colOff>165100</xdr:colOff>
      <xdr:row>78</xdr:row>
      <xdr:rowOff>16841</xdr:rowOff>
    </xdr:to>
    <xdr:sp macro="" textlink="">
      <xdr:nvSpPr>
        <xdr:cNvPr id="433" name="楕円 432"/>
        <xdr:cNvSpPr/>
      </xdr:nvSpPr>
      <xdr:spPr>
        <a:xfrm>
          <a:off x="6921500" y="13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7968</xdr:rowOff>
    </xdr:from>
    <xdr:ext cx="469744" cy="259045"/>
    <xdr:sp macro="" textlink="">
      <xdr:nvSpPr>
        <xdr:cNvPr id="434" name="テキスト ボックス 433"/>
        <xdr:cNvSpPr txBox="1"/>
      </xdr:nvSpPr>
      <xdr:spPr>
        <a:xfrm>
          <a:off x="6737428" y="13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87046</xdr:rowOff>
    </xdr:from>
    <xdr:to>
      <xdr:col>55</xdr:col>
      <xdr:colOff>0</xdr:colOff>
      <xdr:row>98</xdr:row>
      <xdr:rowOff>137838</xdr:rowOff>
    </xdr:to>
    <xdr:cxnSp macro="">
      <xdr:nvCxnSpPr>
        <xdr:cNvPr id="465" name="直線コネクタ 464"/>
        <xdr:cNvCxnSpPr/>
      </xdr:nvCxnSpPr>
      <xdr:spPr>
        <a:xfrm flipV="1">
          <a:off x="9639300" y="16889146"/>
          <a:ext cx="8382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106880</xdr:rowOff>
    </xdr:from>
    <xdr:to>
      <xdr:col>50</xdr:col>
      <xdr:colOff>114300</xdr:colOff>
      <xdr:row>98</xdr:row>
      <xdr:rowOff>137838</xdr:rowOff>
    </xdr:to>
    <xdr:cxnSp macro="">
      <xdr:nvCxnSpPr>
        <xdr:cNvPr id="468" name="直線コネクタ 467"/>
        <xdr:cNvCxnSpPr/>
      </xdr:nvCxnSpPr>
      <xdr:spPr>
        <a:xfrm>
          <a:off x="8750300" y="16908980"/>
          <a:ext cx="8890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106880</xdr:rowOff>
    </xdr:from>
    <xdr:to>
      <xdr:col>45</xdr:col>
      <xdr:colOff>177800</xdr:colOff>
      <xdr:row>98</xdr:row>
      <xdr:rowOff>145579</xdr:rowOff>
    </xdr:to>
    <xdr:cxnSp macro="">
      <xdr:nvCxnSpPr>
        <xdr:cNvPr id="471" name="直線コネクタ 470"/>
        <xdr:cNvCxnSpPr/>
      </xdr:nvCxnSpPr>
      <xdr:spPr>
        <a:xfrm flipV="1">
          <a:off x="7861300" y="16908980"/>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98574</xdr:rowOff>
    </xdr:from>
    <xdr:to>
      <xdr:col>41</xdr:col>
      <xdr:colOff>50800</xdr:colOff>
      <xdr:row>98</xdr:row>
      <xdr:rowOff>145579</xdr:rowOff>
    </xdr:to>
    <xdr:cxnSp macro="">
      <xdr:nvCxnSpPr>
        <xdr:cNvPr id="474" name="直線コネクタ 473"/>
        <xdr:cNvCxnSpPr/>
      </xdr:nvCxnSpPr>
      <xdr:spPr>
        <a:xfrm>
          <a:off x="6972300" y="16900674"/>
          <a:ext cx="8890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36246</xdr:rowOff>
    </xdr:from>
    <xdr:to>
      <xdr:col>55</xdr:col>
      <xdr:colOff>50800</xdr:colOff>
      <xdr:row>98</xdr:row>
      <xdr:rowOff>137846</xdr:rowOff>
    </xdr:to>
    <xdr:sp macro="" textlink="">
      <xdr:nvSpPr>
        <xdr:cNvPr id="484" name="楕円 483"/>
        <xdr:cNvSpPr/>
      </xdr:nvSpPr>
      <xdr:spPr>
        <a:xfrm>
          <a:off x="10426700" y="168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122623</xdr:rowOff>
    </xdr:from>
    <xdr:ext cx="534377" cy="259045"/>
    <xdr:sp macro="" textlink="">
      <xdr:nvSpPr>
        <xdr:cNvPr id="485" name="土木費該当値テキスト"/>
        <xdr:cNvSpPr txBox="1"/>
      </xdr:nvSpPr>
      <xdr:spPr>
        <a:xfrm>
          <a:off x="10528300" y="167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87038</xdr:rowOff>
    </xdr:from>
    <xdr:to>
      <xdr:col>50</xdr:col>
      <xdr:colOff>165100</xdr:colOff>
      <xdr:row>99</xdr:row>
      <xdr:rowOff>17188</xdr:rowOff>
    </xdr:to>
    <xdr:sp macro="" textlink="">
      <xdr:nvSpPr>
        <xdr:cNvPr id="486" name="楕円 485"/>
        <xdr:cNvSpPr/>
      </xdr:nvSpPr>
      <xdr:spPr>
        <a:xfrm>
          <a:off x="9588500" y="168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8315</xdr:rowOff>
    </xdr:from>
    <xdr:ext cx="534377" cy="259045"/>
    <xdr:sp macro="" textlink="">
      <xdr:nvSpPr>
        <xdr:cNvPr id="487" name="テキスト ボックス 486"/>
        <xdr:cNvSpPr txBox="1"/>
      </xdr:nvSpPr>
      <xdr:spPr>
        <a:xfrm>
          <a:off x="9372111" y="169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56080</xdr:rowOff>
    </xdr:from>
    <xdr:to>
      <xdr:col>46</xdr:col>
      <xdr:colOff>38100</xdr:colOff>
      <xdr:row>98</xdr:row>
      <xdr:rowOff>157680</xdr:rowOff>
    </xdr:to>
    <xdr:sp macro="" textlink="">
      <xdr:nvSpPr>
        <xdr:cNvPr id="488" name="楕円 487"/>
        <xdr:cNvSpPr/>
      </xdr:nvSpPr>
      <xdr:spPr>
        <a:xfrm>
          <a:off x="8699500" y="16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148807</xdr:rowOff>
    </xdr:from>
    <xdr:ext cx="534377" cy="259045"/>
    <xdr:sp macro="" textlink="">
      <xdr:nvSpPr>
        <xdr:cNvPr id="489" name="テキスト ボックス 488"/>
        <xdr:cNvSpPr txBox="1"/>
      </xdr:nvSpPr>
      <xdr:spPr>
        <a:xfrm>
          <a:off x="8483111" y="169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94779</xdr:rowOff>
    </xdr:from>
    <xdr:to>
      <xdr:col>41</xdr:col>
      <xdr:colOff>101600</xdr:colOff>
      <xdr:row>99</xdr:row>
      <xdr:rowOff>24929</xdr:rowOff>
    </xdr:to>
    <xdr:sp macro="" textlink="">
      <xdr:nvSpPr>
        <xdr:cNvPr id="490" name="楕円 489"/>
        <xdr:cNvSpPr/>
      </xdr:nvSpPr>
      <xdr:spPr>
        <a:xfrm>
          <a:off x="7810500" y="168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16056</xdr:rowOff>
    </xdr:from>
    <xdr:ext cx="534377" cy="259045"/>
    <xdr:sp macro="" textlink="">
      <xdr:nvSpPr>
        <xdr:cNvPr id="491" name="テキスト ボックス 490"/>
        <xdr:cNvSpPr txBox="1"/>
      </xdr:nvSpPr>
      <xdr:spPr>
        <a:xfrm>
          <a:off x="7594111" y="169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47774</xdr:rowOff>
    </xdr:from>
    <xdr:to>
      <xdr:col>36</xdr:col>
      <xdr:colOff>165100</xdr:colOff>
      <xdr:row>98</xdr:row>
      <xdr:rowOff>149374</xdr:rowOff>
    </xdr:to>
    <xdr:sp macro="" textlink="">
      <xdr:nvSpPr>
        <xdr:cNvPr id="492" name="楕円 491"/>
        <xdr:cNvSpPr/>
      </xdr:nvSpPr>
      <xdr:spPr>
        <a:xfrm>
          <a:off x="6921500" y="168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140501</xdr:rowOff>
    </xdr:from>
    <xdr:ext cx="534377" cy="259045"/>
    <xdr:sp macro="" textlink="">
      <xdr:nvSpPr>
        <xdr:cNvPr id="493" name="テキスト ボックス 492"/>
        <xdr:cNvSpPr txBox="1"/>
      </xdr:nvSpPr>
      <xdr:spPr>
        <a:xfrm>
          <a:off x="6705111" y="169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157759</xdr:rowOff>
    </xdr:from>
    <xdr:to>
      <xdr:col>85</xdr:col>
      <xdr:colOff>127000</xdr:colOff>
      <xdr:row>36</xdr:row>
      <xdr:rowOff>33858</xdr:rowOff>
    </xdr:to>
    <xdr:cxnSp macro="">
      <xdr:nvCxnSpPr>
        <xdr:cNvPr id="522" name="直線コネクタ 521"/>
        <xdr:cNvCxnSpPr/>
      </xdr:nvCxnSpPr>
      <xdr:spPr>
        <a:xfrm flipV="1">
          <a:off x="15481300" y="6158509"/>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33858</xdr:rowOff>
    </xdr:from>
    <xdr:to>
      <xdr:col>81</xdr:col>
      <xdr:colOff>50800</xdr:colOff>
      <xdr:row>36</xdr:row>
      <xdr:rowOff>128975</xdr:rowOff>
    </xdr:to>
    <xdr:cxnSp macro="">
      <xdr:nvCxnSpPr>
        <xdr:cNvPr id="525" name="直線コネクタ 524"/>
        <xdr:cNvCxnSpPr/>
      </xdr:nvCxnSpPr>
      <xdr:spPr>
        <a:xfrm flipV="1">
          <a:off x="14592300" y="6206058"/>
          <a:ext cx="8890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128975</xdr:rowOff>
    </xdr:from>
    <xdr:to>
      <xdr:col>76</xdr:col>
      <xdr:colOff>114300</xdr:colOff>
      <xdr:row>37</xdr:row>
      <xdr:rowOff>7055</xdr:rowOff>
    </xdr:to>
    <xdr:cxnSp macro="">
      <xdr:nvCxnSpPr>
        <xdr:cNvPr id="528" name="直線コネクタ 527"/>
        <xdr:cNvCxnSpPr/>
      </xdr:nvCxnSpPr>
      <xdr:spPr>
        <a:xfrm flipV="1">
          <a:off x="13703300" y="63011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7055</xdr:rowOff>
    </xdr:from>
    <xdr:to>
      <xdr:col>71</xdr:col>
      <xdr:colOff>177800</xdr:colOff>
      <xdr:row>37</xdr:row>
      <xdr:rowOff>9436</xdr:rowOff>
    </xdr:to>
    <xdr:cxnSp macro="">
      <xdr:nvCxnSpPr>
        <xdr:cNvPr id="531" name="直線コネクタ 530"/>
        <xdr:cNvCxnSpPr/>
      </xdr:nvCxnSpPr>
      <xdr:spPr>
        <a:xfrm flipV="1">
          <a:off x="12814300" y="6350705"/>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106959</xdr:rowOff>
    </xdr:from>
    <xdr:to>
      <xdr:col>85</xdr:col>
      <xdr:colOff>177800</xdr:colOff>
      <xdr:row>36</xdr:row>
      <xdr:rowOff>37109</xdr:rowOff>
    </xdr:to>
    <xdr:sp macro="" textlink="">
      <xdr:nvSpPr>
        <xdr:cNvPr id="541" name="楕円 540"/>
        <xdr:cNvSpPr/>
      </xdr:nvSpPr>
      <xdr:spPr>
        <a:xfrm>
          <a:off x="16268700" y="61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129836</xdr:rowOff>
    </xdr:from>
    <xdr:ext cx="534377" cy="259045"/>
    <xdr:sp macro="" textlink="">
      <xdr:nvSpPr>
        <xdr:cNvPr id="542" name="消防費該当値テキスト"/>
        <xdr:cNvSpPr txBox="1"/>
      </xdr:nvSpPr>
      <xdr:spPr>
        <a:xfrm>
          <a:off x="16370300" y="59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154508</xdr:rowOff>
    </xdr:from>
    <xdr:to>
      <xdr:col>81</xdr:col>
      <xdr:colOff>101600</xdr:colOff>
      <xdr:row>36</xdr:row>
      <xdr:rowOff>84658</xdr:rowOff>
    </xdr:to>
    <xdr:sp macro="" textlink="">
      <xdr:nvSpPr>
        <xdr:cNvPr id="543" name="楕円 542"/>
        <xdr:cNvSpPr/>
      </xdr:nvSpPr>
      <xdr:spPr>
        <a:xfrm>
          <a:off x="15430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101185</xdr:rowOff>
    </xdr:from>
    <xdr:ext cx="534377" cy="259045"/>
    <xdr:sp macro="" textlink="">
      <xdr:nvSpPr>
        <xdr:cNvPr id="544" name="テキスト ボックス 543"/>
        <xdr:cNvSpPr txBox="1"/>
      </xdr:nvSpPr>
      <xdr:spPr>
        <a:xfrm>
          <a:off x="15214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78175</xdr:rowOff>
    </xdr:from>
    <xdr:to>
      <xdr:col>76</xdr:col>
      <xdr:colOff>165100</xdr:colOff>
      <xdr:row>37</xdr:row>
      <xdr:rowOff>8325</xdr:rowOff>
    </xdr:to>
    <xdr:sp macro="" textlink="">
      <xdr:nvSpPr>
        <xdr:cNvPr id="545" name="楕円 544"/>
        <xdr:cNvSpPr/>
      </xdr:nvSpPr>
      <xdr:spPr>
        <a:xfrm>
          <a:off x="14541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170902</xdr:rowOff>
    </xdr:from>
    <xdr:ext cx="534377" cy="259045"/>
    <xdr:sp macro="" textlink="">
      <xdr:nvSpPr>
        <xdr:cNvPr id="546" name="テキスト ボックス 545"/>
        <xdr:cNvSpPr txBox="1"/>
      </xdr:nvSpPr>
      <xdr:spPr>
        <a:xfrm>
          <a:off x="14325111" y="6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127705</xdr:rowOff>
    </xdr:from>
    <xdr:to>
      <xdr:col>72</xdr:col>
      <xdr:colOff>38100</xdr:colOff>
      <xdr:row>37</xdr:row>
      <xdr:rowOff>57855</xdr:rowOff>
    </xdr:to>
    <xdr:sp macro="" textlink="">
      <xdr:nvSpPr>
        <xdr:cNvPr id="547" name="楕円 546"/>
        <xdr:cNvSpPr/>
      </xdr:nvSpPr>
      <xdr:spPr>
        <a:xfrm>
          <a:off x="13652500" y="62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48982</xdr:rowOff>
    </xdr:from>
    <xdr:ext cx="534377" cy="259045"/>
    <xdr:sp macro="" textlink="">
      <xdr:nvSpPr>
        <xdr:cNvPr id="548" name="テキスト ボックス 547"/>
        <xdr:cNvSpPr txBox="1"/>
      </xdr:nvSpPr>
      <xdr:spPr>
        <a:xfrm>
          <a:off x="13436111" y="6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130086</xdr:rowOff>
    </xdr:from>
    <xdr:to>
      <xdr:col>67</xdr:col>
      <xdr:colOff>101600</xdr:colOff>
      <xdr:row>37</xdr:row>
      <xdr:rowOff>60236</xdr:rowOff>
    </xdr:to>
    <xdr:sp macro="" textlink="">
      <xdr:nvSpPr>
        <xdr:cNvPr id="549" name="楕円 548"/>
        <xdr:cNvSpPr/>
      </xdr:nvSpPr>
      <xdr:spPr>
        <a:xfrm>
          <a:off x="12763500" y="63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51363</xdr:rowOff>
    </xdr:from>
    <xdr:ext cx="534377" cy="259045"/>
    <xdr:sp macro="" textlink="">
      <xdr:nvSpPr>
        <xdr:cNvPr id="550" name="テキスト ボックス 549"/>
        <xdr:cNvSpPr txBox="1"/>
      </xdr:nvSpPr>
      <xdr:spPr>
        <a:xfrm>
          <a:off x="12547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102928</xdr:rowOff>
    </xdr:from>
    <xdr:to>
      <xdr:col>85</xdr:col>
      <xdr:colOff>127000</xdr:colOff>
      <xdr:row>58</xdr:row>
      <xdr:rowOff>133593</xdr:rowOff>
    </xdr:to>
    <xdr:cxnSp macro="">
      <xdr:nvCxnSpPr>
        <xdr:cNvPr id="582" name="直線コネクタ 581"/>
        <xdr:cNvCxnSpPr/>
      </xdr:nvCxnSpPr>
      <xdr:spPr>
        <a:xfrm>
          <a:off x="15481300" y="10047028"/>
          <a:ext cx="8382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102928</xdr:rowOff>
    </xdr:from>
    <xdr:to>
      <xdr:col>81</xdr:col>
      <xdr:colOff>50800</xdr:colOff>
      <xdr:row>58</xdr:row>
      <xdr:rowOff>122228</xdr:rowOff>
    </xdr:to>
    <xdr:cxnSp macro="">
      <xdr:nvCxnSpPr>
        <xdr:cNvPr id="585" name="直線コネクタ 584"/>
        <xdr:cNvCxnSpPr/>
      </xdr:nvCxnSpPr>
      <xdr:spPr>
        <a:xfrm flipV="1">
          <a:off x="14592300" y="10047028"/>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48505</xdr:rowOff>
    </xdr:from>
    <xdr:to>
      <xdr:col>76</xdr:col>
      <xdr:colOff>114300</xdr:colOff>
      <xdr:row>58</xdr:row>
      <xdr:rowOff>122228</xdr:rowOff>
    </xdr:to>
    <xdr:cxnSp macro="">
      <xdr:nvCxnSpPr>
        <xdr:cNvPr id="588" name="直線コネクタ 587"/>
        <xdr:cNvCxnSpPr/>
      </xdr:nvCxnSpPr>
      <xdr:spPr>
        <a:xfrm>
          <a:off x="13703300" y="9992605"/>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48505</xdr:rowOff>
    </xdr:from>
    <xdr:to>
      <xdr:col>71</xdr:col>
      <xdr:colOff>177800</xdr:colOff>
      <xdr:row>58</xdr:row>
      <xdr:rowOff>149252</xdr:rowOff>
    </xdr:to>
    <xdr:cxnSp macro="">
      <xdr:nvCxnSpPr>
        <xdr:cNvPr id="591" name="直線コネクタ 590"/>
        <xdr:cNvCxnSpPr/>
      </xdr:nvCxnSpPr>
      <xdr:spPr>
        <a:xfrm flipV="1">
          <a:off x="12814300" y="999260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82793</xdr:rowOff>
    </xdr:from>
    <xdr:to>
      <xdr:col>85</xdr:col>
      <xdr:colOff>177800</xdr:colOff>
      <xdr:row>59</xdr:row>
      <xdr:rowOff>12943</xdr:rowOff>
    </xdr:to>
    <xdr:sp macro="" textlink="">
      <xdr:nvSpPr>
        <xdr:cNvPr id="601" name="楕円 600"/>
        <xdr:cNvSpPr/>
      </xdr:nvSpPr>
      <xdr:spPr>
        <a:xfrm>
          <a:off x="16268700" y="1002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169170</xdr:rowOff>
    </xdr:from>
    <xdr:ext cx="534377" cy="259045"/>
    <xdr:sp macro="" textlink="">
      <xdr:nvSpPr>
        <xdr:cNvPr id="602" name="教育費該当値テキスト"/>
        <xdr:cNvSpPr txBox="1"/>
      </xdr:nvSpPr>
      <xdr:spPr>
        <a:xfrm>
          <a:off x="16370300" y="99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52128</xdr:rowOff>
    </xdr:from>
    <xdr:to>
      <xdr:col>81</xdr:col>
      <xdr:colOff>101600</xdr:colOff>
      <xdr:row>58</xdr:row>
      <xdr:rowOff>153728</xdr:rowOff>
    </xdr:to>
    <xdr:sp macro="" textlink="">
      <xdr:nvSpPr>
        <xdr:cNvPr id="603" name="楕円 602"/>
        <xdr:cNvSpPr/>
      </xdr:nvSpPr>
      <xdr:spPr>
        <a:xfrm>
          <a:off x="15430500" y="99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144855</xdr:rowOff>
    </xdr:from>
    <xdr:ext cx="534377" cy="259045"/>
    <xdr:sp macro="" textlink="">
      <xdr:nvSpPr>
        <xdr:cNvPr id="604" name="テキスト ボックス 603"/>
        <xdr:cNvSpPr txBox="1"/>
      </xdr:nvSpPr>
      <xdr:spPr>
        <a:xfrm>
          <a:off x="15214111" y="100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71428</xdr:rowOff>
    </xdr:from>
    <xdr:to>
      <xdr:col>76</xdr:col>
      <xdr:colOff>165100</xdr:colOff>
      <xdr:row>59</xdr:row>
      <xdr:rowOff>1578</xdr:rowOff>
    </xdr:to>
    <xdr:sp macro="" textlink="">
      <xdr:nvSpPr>
        <xdr:cNvPr id="605" name="楕円 604"/>
        <xdr:cNvSpPr/>
      </xdr:nvSpPr>
      <xdr:spPr>
        <a:xfrm>
          <a:off x="14541500" y="100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164155</xdr:rowOff>
    </xdr:from>
    <xdr:ext cx="534377" cy="259045"/>
    <xdr:sp macro="" textlink="">
      <xdr:nvSpPr>
        <xdr:cNvPr id="606" name="テキスト ボックス 605"/>
        <xdr:cNvSpPr txBox="1"/>
      </xdr:nvSpPr>
      <xdr:spPr>
        <a:xfrm>
          <a:off x="14325111" y="101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169155</xdr:rowOff>
    </xdr:from>
    <xdr:to>
      <xdr:col>72</xdr:col>
      <xdr:colOff>38100</xdr:colOff>
      <xdr:row>58</xdr:row>
      <xdr:rowOff>99305</xdr:rowOff>
    </xdr:to>
    <xdr:sp macro="" textlink="">
      <xdr:nvSpPr>
        <xdr:cNvPr id="607" name="楕円 606"/>
        <xdr:cNvSpPr/>
      </xdr:nvSpPr>
      <xdr:spPr>
        <a:xfrm>
          <a:off x="13652500" y="99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90432</xdr:rowOff>
    </xdr:from>
    <xdr:ext cx="534377" cy="259045"/>
    <xdr:sp macro="" textlink="">
      <xdr:nvSpPr>
        <xdr:cNvPr id="608" name="テキスト ボックス 607"/>
        <xdr:cNvSpPr txBox="1"/>
      </xdr:nvSpPr>
      <xdr:spPr>
        <a:xfrm>
          <a:off x="13436111" y="100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98452</xdr:rowOff>
    </xdr:from>
    <xdr:to>
      <xdr:col>67</xdr:col>
      <xdr:colOff>101600</xdr:colOff>
      <xdr:row>59</xdr:row>
      <xdr:rowOff>28602</xdr:rowOff>
    </xdr:to>
    <xdr:sp macro="" textlink="">
      <xdr:nvSpPr>
        <xdr:cNvPr id="609" name="楕円 608"/>
        <xdr:cNvSpPr/>
      </xdr:nvSpPr>
      <xdr:spPr>
        <a:xfrm>
          <a:off x="12763500" y="100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19729</xdr:rowOff>
    </xdr:from>
    <xdr:ext cx="534377" cy="259045"/>
    <xdr:sp macro="" textlink="">
      <xdr:nvSpPr>
        <xdr:cNvPr id="610" name="テキスト ボックス 609"/>
        <xdr:cNvSpPr txBox="1"/>
      </xdr:nvSpPr>
      <xdr:spPr>
        <a:xfrm>
          <a:off x="12547111" y="101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23228</xdr:rowOff>
    </xdr:from>
    <xdr:to>
      <xdr:col>85</xdr:col>
      <xdr:colOff>127000</xdr:colOff>
      <xdr:row>78</xdr:row>
      <xdr:rowOff>25400</xdr:rowOff>
    </xdr:to>
    <xdr:cxnSp macro="">
      <xdr:nvCxnSpPr>
        <xdr:cNvPr id="635" name="直線コネクタ 634"/>
        <xdr:cNvCxnSpPr/>
      </xdr:nvCxnSpPr>
      <xdr:spPr>
        <a:xfrm>
          <a:off x="15481300" y="133963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23228</xdr:rowOff>
    </xdr:from>
    <xdr:to>
      <xdr:col>81</xdr:col>
      <xdr:colOff>50800</xdr:colOff>
      <xdr:row>78</xdr:row>
      <xdr:rowOff>25400</xdr:rowOff>
    </xdr:to>
    <xdr:cxnSp macro="">
      <xdr:nvCxnSpPr>
        <xdr:cNvPr id="638" name="直線コネクタ 637"/>
        <xdr:cNvCxnSpPr/>
      </xdr:nvCxnSpPr>
      <xdr:spPr>
        <a:xfrm flipV="1">
          <a:off x="14592300" y="13396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169166</xdr:rowOff>
    </xdr:from>
    <xdr:to>
      <xdr:col>71</xdr:col>
      <xdr:colOff>177800</xdr:colOff>
      <xdr:row>78</xdr:row>
      <xdr:rowOff>25400</xdr:rowOff>
    </xdr:to>
    <xdr:cxnSp macro="">
      <xdr:nvCxnSpPr>
        <xdr:cNvPr id="644" name="直線コネクタ 643"/>
        <xdr:cNvCxnSpPr/>
      </xdr:nvCxnSpPr>
      <xdr:spPr>
        <a:xfrm>
          <a:off x="12814300" y="1337081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143878</xdr:rowOff>
    </xdr:from>
    <xdr:to>
      <xdr:col>81</xdr:col>
      <xdr:colOff>101600</xdr:colOff>
      <xdr:row>78</xdr:row>
      <xdr:rowOff>74028</xdr:rowOff>
    </xdr:to>
    <xdr:sp macro="" textlink="">
      <xdr:nvSpPr>
        <xdr:cNvPr id="656" name="楕円 655"/>
        <xdr:cNvSpPr/>
      </xdr:nvSpPr>
      <xdr:spPr>
        <a:xfrm>
          <a:off x="15430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65155</xdr:rowOff>
    </xdr:from>
    <xdr:ext cx="378565" cy="259045"/>
    <xdr:sp macro="" textlink="">
      <xdr:nvSpPr>
        <xdr:cNvPr id="657" name="テキスト ボックス 656"/>
        <xdr:cNvSpPr txBox="1"/>
      </xdr:nvSpPr>
      <xdr:spPr>
        <a:xfrm>
          <a:off x="15292017" y="1343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118366</xdr:rowOff>
    </xdr:from>
    <xdr:to>
      <xdr:col>67</xdr:col>
      <xdr:colOff>101600</xdr:colOff>
      <xdr:row>78</xdr:row>
      <xdr:rowOff>48516</xdr:rowOff>
    </xdr:to>
    <xdr:sp macro="" textlink="">
      <xdr:nvSpPr>
        <xdr:cNvPr id="662" name="楕円 661"/>
        <xdr:cNvSpPr/>
      </xdr:nvSpPr>
      <xdr:spPr>
        <a:xfrm>
          <a:off x="12763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65043</xdr:rowOff>
    </xdr:from>
    <xdr:ext cx="469744" cy="259045"/>
    <xdr:sp macro="" textlink="">
      <xdr:nvSpPr>
        <xdr:cNvPr id="663" name="テキスト ボックス 662"/>
        <xdr:cNvSpPr txBox="1"/>
      </xdr:nvSpPr>
      <xdr:spPr>
        <a:xfrm>
          <a:off x="12579428"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57679</xdr:rowOff>
    </xdr:from>
    <xdr:to>
      <xdr:col>85</xdr:col>
      <xdr:colOff>127000</xdr:colOff>
      <xdr:row>96</xdr:row>
      <xdr:rowOff>84049</xdr:rowOff>
    </xdr:to>
    <xdr:cxnSp macro="">
      <xdr:nvCxnSpPr>
        <xdr:cNvPr id="690" name="直線コネクタ 689"/>
        <xdr:cNvCxnSpPr/>
      </xdr:nvCxnSpPr>
      <xdr:spPr>
        <a:xfrm flipV="1">
          <a:off x="15481300" y="16516879"/>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84049</xdr:rowOff>
    </xdr:from>
    <xdr:to>
      <xdr:col>81</xdr:col>
      <xdr:colOff>50800</xdr:colOff>
      <xdr:row>96</xdr:row>
      <xdr:rowOff>93971</xdr:rowOff>
    </xdr:to>
    <xdr:cxnSp macro="">
      <xdr:nvCxnSpPr>
        <xdr:cNvPr id="693" name="直線コネクタ 692"/>
        <xdr:cNvCxnSpPr/>
      </xdr:nvCxnSpPr>
      <xdr:spPr>
        <a:xfrm flipV="1">
          <a:off x="14592300" y="16543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93971</xdr:rowOff>
    </xdr:from>
    <xdr:to>
      <xdr:col>76</xdr:col>
      <xdr:colOff>114300</xdr:colOff>
      <xdr:row>96</xdr:row>
      <xdr:rowOff>152721</xdr:rowOff>
    </xdr:to>
    <xdr:cxnSp macro="">
      <xdr:nvCxnSpPr>
        <xdr:cNvPr id="696" name="直線コネクタ 695"/>
        <xdr:cNvCxnSpPr/>
      </xdr:nvCxnSpPr>
      <xdr:spPr>
        <a:xfrm flipV="1">
          <a:off x="13703300" y="16553171"/>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152721</xdr:rowOff>
    </xdr:from>
    <xdr:to>
      <xdr:col>71</xdr:col>
      <xdr:colOff>177800</xdr:colOff>
      <xdr:row>97</xdr:row>
      <xdr:rowOff>4132</xdr:rowOff>
    </xdr:to>
    <xdr:cxnSp macro="">
      <xdr:nvCxnSpPr>
        <xdr:cNvPr id="699" name="直線コネクタ 698"/>
        <xdr:cNvCxnSpPr/>
      </xdr:nvCxnSpPr>
      <xdr:spPr>
        <a:xfrm flipV="1">
          <a:off x="12814300" y="1661192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6879</xdr:rowOff>
    </xdr:from>
    <xdr:to>
      <xdr:col>85</xdr:col>
      <xdr:colOff>177800</xdr:colOff>
      <xdr:row>96</xdr:row>
      <xdr:rowOff>108479</xdr:rowOff>
    </xdr:to>
    <xdr:sp macro="" textlink="">
      <xdr:nvSpPr>
        <xdr:cNvPr id="709" name="楕円 708"/>
        <xdr:cNvSpPr/>
      </xdr:nvSpPr>
      <xdr:spPr>
        <a:xfrm>
          <a:off x="16268700" y="164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156756</xdr:rowOff>
    </xdr:from>
    <xdr:ext cx="534377" cy="259045"/>
    <xdr:sp macro="" textlink="">
      <xdr:nvSpPr>
        <xdr:cNvPr id="710" name="公債費該当値テキスト"/>
        <xdr:cNvSpPr txBox="1"/>
      </xdr:nvSpPr>
      <xdr:spPr>
        <a:xfrm>
          <a:off x="16370300" y="1644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33249</xdr:rowOff>
    </xdr:from>
    <xdr:to>
      <xdr:col>81</xdr:col>
      <xdr:colOff>101600</xdr:colOff>
      <xdr:row>96</xdr:row>
      <xdr:rowOff>134849</xdr:rowOff>
    </xdr:to>
    <xdr:sp macro="" textlink="">
      <xdr:nvSpPr>
        <xdr:cNvPr id="711" name="楕円 710"/>
        <xdr:cNvSpPr/>
      </xdr:nvSpPr>
      <xdr:spPr>
        <a:xfrm>
          <a:off x="15430500" y="164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125976</xdr:rowOff>
    </xdr:from>
    <xdr:ext cx="534377" cy="259045"/>
    <xdr:sp macro="" textlink="">
      <xdr:nvSpPr>
        <xdr:cNvPr id="712" name="テキスト ボックス 711"/>
        <xdr:cNvSpPr txBox="1"/>
      </xdr:nvSpPr>
      <xdr:spPr>
        <a:xfrm>
          <a:off x="15214111" y="165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43171</xdr:rowOff>
    </xdr:from>
    <xdr:to>
      <xdr:col>76</xdr:col>
      <xdr:colOff>165100</xdr:colOff>
      <xdr:row>96</xdr:row>
      <xdr:rowOff>144771</xdr:rowOff>
    </xdr:to>
    <xdr:sp macro="" textlink="">
      <xdr:nvSpPr>
        <xdr:cNvPr id="713" name="楕円 712"/>
        <xdr:cNvSpPr/>
      </xdr:nvSpPr>
      <xdr:spPr>
        <a:xfrm>
          <a:off x="14541500" y="165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135898</xdr:rowOff>
    </xdr:from>
    <xdr:ext cx="534377" cy="259045"/>
    <xdr:sp macro="" textlink="">
      <xdr:nvSpPr>
        <xdr:cNvPr id="714" name="テキスト ボックス 713"/>
        <xdr:cNvSpPr txBox="1"/>
      </xdr:nvSpPr>
      <xdr:spPr>
        <a:xfrm>
          <a:off x="14325111" y="1659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101921</xdr:rowOff>
    </xdr:from>
    <xdr:to>
      <xdr:col>72</xdr:col>
      <xdr:colOff>38100</xdr:colOff>
      <xdr:row>97</xdr:row>
      <xdr:rowOff>32071</xdr:rowOff>
    </xdr:to>
    <xdr:sp macro="" textlink="">
      <xdr:nvSpPr>
        <xdr:cNvPr id="715" name="楕円 714"/>
        <xdr:cNvSpPr/>
      </xdr:nvSpPr>
      <xdr:spPr>
        <a:xfrm>
          <a:off x="13652500" y="165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23198</xdr:rowOff>
    </xdr:from>
    <xdr:ext cx="534377" cy="259045"/>
    <xdr:sp macro="" textlink="">
      <xdr:nvSpPr>
        <xdr:cNvPr id="716" name="テキスト ボックス 715"/>
        <xdr:cNvSpPr txBox="1"/>
      </xdr:nvSpPr>
      <xdr:spPr>
        <a:xfrm>
          <a:off x="13436111" y="166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124782</xdr:rowOff>
    </xdr:from>
    <xdr:to>
      <xdr:col>67</xdr:col>
      <xdr:colOff>101600</xdr:colOff>
      <xdr:row>97</xdr:row>
      <xdr:rowOff>54932</xdr:rowOff>
    </xdr:to>
    <xdr:sp macro="" textlink="">
      <xdr:nvSpPr>
        <xdr:cNvPr id="717" name="楕円 716"/>
        <xdr:cNvSpPr/>
      </xdr:nvSpPr>
      <xdr:spPr>
        <a:xfrm>
          <a:off x="12763500" y="165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46059</xdr:rowOff>
    </xdr:from>
    <xdr:ext cx="534377" cy="259045"/>
    <xdr:sp macro="" textlink="">
      <xdr:nvSpPr>
        <xdr:cNvPr id="718" name="テキスト ボックス 717"/>
        <xdr:cNvSpPr txBox="1"/>
      </xdr:nvSpPr>
      <xdr:spPr>
        <a:xfrm>
          <a:off x="12547111" y="166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4" name="テキスト ボックス 73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63691</xdr:rowOff>
    </xdr:from>
    <xdr:to>
      <xdr:col>116</xdr:col>
      <xdr:colOff>62864</xdr:colOff>
      <xdr:row>38</xdr:row>
      <xdr:rowOff>25400</xdr:rowOff>
    </xdr:to>
    <xdr:cxnSp macro="">
      <xdr:nvCxnSpPr>
        <xdr:cNvPr id="738" name="直線コネクタ 737"/>
        <xdr:cNvCxnSpPr/>
      </xdr:nvCxnSpPr>
      <xdr:spPr>
        <a:xfrm flipV="1">
          <a:off x="22159595" y="6407341"/>
          <a:ext cx="1269" cy="13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76027</xdr:rowOff>
    </xdr:from>
    <xdr:ext cx="249299" cy="259045"/>
    <xdr:sp macro="" textlink="">
      <xdr:nvSpPr>
        <xdr:cNvPr id="739" name="諸支出金最小値テキスト"/>
        <xdr:cNvSpPr txBox="1"/>
      </xdr:nvSpPr>
      <xdr:spPr>
        <a:xfrm>
          <a:off x="22212300" y="659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10368</xdr:rowOff>
    </xdr:from>
    <xdr:ext cx="378565" cy="259045"/>
    <xdr:sp macro="" textlink="">
      <xdr:nvSpPr>
        <xdr:cNvPr id="741" name="諸支出金最大値テキスト"/>
        <xdr:cNvSpPr txBox="1"/>
      </xdr:nvSpPr>
      <xdr:spPr>
        <a:xfrm>
          <a:off x="22212300" y="618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63691</xdr:rowOff>
    </xdr:from>
    <xdr:to>
      <xdr:col>116</xdr:col>
      <xdr:colOff>152400</xdr:colOff>
      <xdr:row>37</xdr:row>
      <xdr:rowOff>63691</xdr:rowOff>
    </xdr:to>
    <xdr:cxnSp macro="">
      <xdr:nvCxnSpPr>
        <xdr:cNvPr id="742" name="直線コネクタ 741"/>
        <xdr:cNvCxnSpPr/>
      </xdr:nvCxnSpPr>
      <xdr:spPr>
        <a:xfrm>
          <a:off x="22072600" y="6407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21399</xdr:rowOff>
    </xdr:from>
    <xdr:to>
      <xdr:col>116</xdr:col>
      <xdr:colOff>63500</xdr:colOff>
      <xdr:row>38</xdr:row>
      <xdr:rowOff>21971</xdr:rowOff>
    </xdr:to>
    <xdr:cxnSp macro="">
      <xdr:nvCxnSpPr>
        <xdr:cNvPr id="743" name="直線コネクタ 742"/>
        <xdr:cNvCxnSpPr/>
      </xdr:nvCxnSpPr>
      <xdr:spPr>
        <a:xfrm flipV="1">
          <a:off x="21323300" y="653649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164926</xdr:rowOff>
    </xdr:from>
    <xdr:ext cx="249299" cy="259045"/>
    <xdr:sp macro="" textlink="">
      <xdr:nvSpPr>
        <xdr:cNvPr id="744" name="諸支出金平均値テキスト"/>
        <xdr:cNvSpPr txBox="1"/>
      </xdr:nvSpPr>
      <xdr:spPr>
        <a:xfrm>
          <a:off x="22212300" y="633712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142049</xdr:rowOff>
    </xdr:from>
    <xdr:to>
      <xdr:col>116</xdr:col>
      <xdr:colOff>114300</xdr:colOff>
      <xdr:row>38</xdr:row>
      <xdr:rowOff>72199</xdr:rowOff>
    </xdr:to>
    <xdr:sp macro="" textlink="">
      <xdr:nvSpPr>
        <xdr:cNvPr id="745" name="フローチャート: 判断 744"/>
        <xdr:cNvSpPr/>
      </xdr:nvSpPr>
      <xdr:spPr>
        <a:xfrm>
          <a:off x="22110700" y="648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21399</xdr:rowOff>
    </xdr:from>
    <xdr:to>
      <xdr:col>111</xdr:col>
      <xdr:colOff>177800</xdr:colOff>
      <xdr:row>38</xdr:row>
      <xdr:rowOff>21971</xdr:rowOff>
    </xdr:to>
    <xdr:cxnSp macro="">
      <xdr:nvCxnSpPr>
        <xdr:cNvPr id="746" name="直線コネクタ 745"/>
        <xdr:cNvCxnSpPr/>
      </xdr:nvCxnSpPr>
      <xdr:spPr>
        <a:xfrm>
          <a:off x="20434300" y="653649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143192</xdr:rowOff>
    </xdr:from>
    <xdr:to>
      <xdr:col>112</xdr:col>
      <xdr:colOff>38100</xdr:colOff>
      <xdr:row>38</xdr:row>
      <xdr:rowOff>73343</xdr:rowOff>
    </xdr:to>
    <xdr:sp macro="" textlink="">
      <xdr:nvSpPr>
        <xdr:cNvPr id="747" name="フローチャート: 判断 746"/>
        <xdr:cNvSpPr/>
      </xdr:nvSpPr>
      <xdr:spPr>
        <a:xfrm>
          <a:off x="21272500" y="64868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64470</xdr:rowOff>
    </xdr:from>
    <xdr:ext cx="249299" cy="259045"/>
    <xdr:sp macro="" textlink="">
      <xdr:nvSpPr>
        <xdr:cNvPr id="748" name="テキスト ボックス 747"/>
        <xdr:cNvSpPr txBox="1"/>
      </xdr:nvSpPr>
      <xdr:spPr>
        <a:xfrm>
          <a:off x="21198650" y="6579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21399</xdr:rowOff>
    </xdr:from>
    <xdr:to>
      <xdr:col>107</xdr:col>
      <xdr:colOff>50800</xdr:colOff>
      <xdr:row>38</xdr:row>
      <xdr:rowOff>21399</xdr:rowOff>
    </xdr:to>
    <xdr:cxnSp macro="">
      <xdr:nvCxnSpPr>
        <xdr:cNvPr id="749" name="直線コネクタ 748"/>
        <xdr:cNvCxnSpPr/>
      </xdr:nvCxnSpPr>
      <xdr:spPr>
        <a:xfrm>
          <a:off x="19545300" y="6536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136334</xdr:rowOff>
    </xdr:from>
    <xdr:to>
      <xdr:col>107</xdr:col>
      <xdr:colOff>101600</xdr:colOff>
      <xdr:row>37</xdr:row>
      <xdr:rowOff>66484</xdr:rowOff>
    </xdr:to>
    <xdr:sp macro="" textlink="">
      <xdr:nvSpPr>
        <xdr:cNvPr id="750" name="フローチャート: 判断 749"/>
        <xdr:cNvSpPr/>
      </xdr:nvSpPr>
      <xdr:spPr>
        <a:xfrm>
          <a:off x="20383500" y="630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83011</xdr:rowOff>
    </xdr:from>
    <xdr:ext cx="378565" cy="259045"/>
    <xdr:sp macro="" textlink="">
      <xdr:nvSpPr>
        <xdr:cNvPr id="751" name="テキスト ボックス 750"/>
        <xdr:cNvSpPr txBox="1"/>
      </xdr:nvSpPr>
      <xdr:spPr>
        <a:xfrm>
          <a:off x="20245017" y="608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88836</xdr:rowOff>
    </xdr:from>
    <xdr:to>
      <xdr:col>102</xdr:col>
      <xdr:colOff>114300</xdr:colOff>
      <xdr:row>38</xdr:row>
      <xdr:rowOff>21399</xdr:rowOff>
    </xdr:to>
    <xdr:cxnSp macro="">
      <xdr:nvCxnSpPr>
        <xdr:cNvPr id="752" name="直線コネクタ 751"/>
        <xdr:cNvCxnSpPr/>
      </xdr:nvCxnSpPr>
      <xdr:spPr>
        <a:xfrm>
          <a:off x="18656300" y="5232336"/>
          <a:ext cx="889000" cy="130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21463</xdr:rowOff>
    </xdr:from>
    <xdr:to>
      <xdr:col>102</xdr:col>
      <xdr:colOff>165100</xdr:colOff>
      <xdr:row>37</xdr:row>
      <xdr:rowOff>123063</xdr:rowOff>
    </xdr:to>
    <xdr:sp macro="" textlink="">
      <xdr:nvSpPr>
        <xdr:cNvPr id="753" name="フローチャート: 判断 752"/>
        <xdr:cNvSpPr/>
      </xdr:nvSpPr>
      <xdr:spPr>
        <a:xfrm>
          <a:off x="19494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139590</xdr:rowOff>
    </xdr:from>
    <xdr:ext cx="378565" cy="259045"/>
    <xdr:sp macro="" textlink="">
      <xdr:nvSpPr>
        <xdr:cNvPr id="754" name="テキスト ボックス 753"/>
        <xdr:cNvSpPr txBox="1"/>
      </xdr:nvSpPr>
      <xdr:spPr>
        <a:xfrm>
          <a:off x="19356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99187</xdr:rowOff>
    </xdr:from>
    <xdr:to>
      <xdr:col>98</xdr:col>
      <xdr:colOff>38100</xdr:colOff>
      <xdr:row>38</xdr:row>
      <xdr:rowOff>29337</xdr:rowOff>
    </xdr:to>
    <xdr:sp macro="" textlink="">
      <xdr:nvSpPr>
        <xdr:cNvPr id="755" name="フローチャート: 判断 754"/>
        <xdr:cNvSpPr/>
      </xdr:nvSpPr>
      <xdr:spPr>
        <a:xfrm>
          <a:off x="18605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20464</xdr:rowOff>
    </xdr:from>
    <xdr:ext cx="313932" cy="259045"/>
    <xdr:sp macro="" textlink="">
      <xdr:nvSpPr>
        <xdr:cNvPr id="756" name="テキスト ボックス 755"/>
        <xdr:cNvSpPr txBox="1"/>
      </xdr:nvSpPr>
      <xdr:spPr>
        <a:xfrm>
          <a:off x="18499333" y="6535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142049</xdr:rowOff>
    </xdr:from>
    <xdr:to>
      <xdr:col>116</xdr:col>
      <xdr:colOff>114300</xdr:colOff>
      <xdr:row>38</xdr:row>
      <xdr:rowOff>72199</xdr:rowOff>
    </xdr:to>
    <xdr:sp macro="" textlink="">
      <xdr:nvSpPr>
        <xdr:cNvPr id="762" name="楕円 761"/>
        <xdr:cNvSpPr/>
      </xdr:nvSpPr>
      <xdr:spPr>
        <a:xfrm>
          <a:off x="221107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120476</xdr:rowOff>
    </xdr:from>
    <xdr:ext cx="249299" cy="259045"/>
    <xdr:sp macro="" textlink="">
      <xdr:nvSpPr>
        <xdr:cNvPr id="763" name="諸支出金該当値テキスト"/>
        <xdr:cNvSpPr txBox="1"/>
      </xdr:nvSpPr>
      <xdr:spPr>
        <a:xfrm>
          <a:off x="22212300" y="64641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142621</xdr:rowOff>
    </xdr:from>
    <xdr:to>
      <xdr:col>112</xdr:col>
      <xdr:colOff>38100</xdr:colOff>
      <xdr:row>38</xdr:row>
      <xdr:rowOff>72771</xdr:rowOff>
    </xdr:to>
    <xdr:sp macro="" textlink="">
      <xdr:nvSpPr>
        <xdr:cNvPr id="764" name="楕円 763"/>
        <xdr:cNvSpPr/>
      </xdr:nvSpPr>
      <xdr:spPr>
        <a:xfrm>
          <a:off x="21272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89298</xdr:rowOff>
    </xdr:from>
    <xdr:ext cx="249299" cy="259045"/>
    <xdr:sp macro="" textlink="">
      <xdr:nvSpPr>
        <xdr:cNvPr id="765" name="テキスト ボックス 764"/>
        <xdr:cNvSpPr txBox="1"/>
      </xdr:nvSpPr>
      <xdr:spPr>
        <a:xfrm>
          <a:off x="21198650" y="6261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142049</xdr:rowOff>
    </xdr:from>
    <xdr:to>
      <xdr:col>107</xdr:col>
      <xdr:colOff>101600</xdr:colOff>
      <xdr:row>38</xdr:row>
      <xdr:rowOff>72199</xdr:rowOff>
    </xdr:to>
    <xdr:sp macro="" textlink="">
      <xdr:nvSpPr>
        <xdr:cNvPr id="766" name="楕円 765"/>
        <xdr:cNvSpPr/>
      </xdr:nvSpPr>
      <xdr:spPr>
        <a:xfrm>
          <a:off x="20383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63326</xdr:rowOff>
    </xdr:from>
    <xdr:ext cx="249299" cy="259045"/>
    <xdr:sp macro="" textlink="">
      <xdr:nvSpPr>
        <xdr:cNvPr id="767" name="テキスト ボックス 766"/>
        <xdr:cNvSpPr txBox="1"/>
      </xdr:nvSpPr>
      <xdr:spPr>
        <a:xfrm>
          <a:off x="20309650"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142049</xdr:rowOff>
    </xdr:from>
    <xdr:to>
      <xdr:col>102</xdr:col>
      <xdr:colOff>165100</xdr:colOff>
      <xdr:row>38</xdr:row>
      <xdr:rowOff>72199</xdr:rowOff>
    </xdr:to>
    <xdr:sp macro="" textlink="">
      <xdr:nvSpPr>
        <xdr:cNvPr id="768" name="楕円 767"/>
        <xdr:cNvSpPr/>
      </xdr:nvSpPr>
      <xdr:spPr>
        <a:xfrm>
          <a:off x="19494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63326</xdr:rowOff>
    </xdr:from>
    <xdr:ext cx="249299" cy="259045"/>
    <xdr:sp macro="" textlink="">
      <xdr:nvSpPr>
        <xdr:cNvPr id="769" name="テキスト ボックス 768"/>
        <xdr:cNvSpPr txBox="1"/>
      </xdr:nvSpPr>
      <xdr:spPr>
        <a:xfrm>
          <a:off x="19420650"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38036</xdr:rowOff>
    </xdr:from>
    <xdr:to>
      <xdr:col>98</xdr:col>
      <xdr:colOff>38100</xdr:colOff>
      <xdr:row>30</xdr:row>
      <xdr:rowOff>139636</xdr:rowOff>
    </xdr:to>
    <xdr:sp macro="" textlink="">
      <xdr:nvSpPr>
        <xdr:cNvPr id="770" name="楕円 769"/>
        <xdr:cNvSpPr/>
      </xdr:nvSpPr>
      <xdr:spPr>
        <a:xfrm>
          <a:off x="18605500" y="51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156163</xdr:rowOff>
    </xdr:from>
    <xdr:ext cx="469744" cy="259045"/>
    <xdr:sp macro="" textlink="">
      <xdr:nvSpPr>
        <xdr:cNvPr id="771" name="テキスト ボックス 770"/>
        <xdr:cNvSpPr txBox="1"/>
      </xdr:nvSpPr>
      <xdr:spPr>
        <a:xfrm>
          <a:off x="18421428" y="4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379,910</a:t>
          </a:r>
          <a:r>
            <a:rPr kumimoji="1" lang="ja-JP" altLang="en-US" sz="1300">
              <a:latin typeface="ＭＳ Ｐゴシック" panose="020B0600070205080204" pitchFamily="50" charset="-128"/>
              <a:ea typeface="ＭＳ Ｐゴシック" panose="020B0600070205080204" pitchFamily="50" charset="-128"/>
            </a:rPr>
            <a:t>円となっている。議会費、衛生費、消防費は、類似団体内平均値を上回る結果となった。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70,530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1,816</a:t>
          </a:r>
          <a:r>
            <a:rPr kumimoji="1" lang="ja-JP" altLang="en-US" sz="1300">
              <a:latin typeface="ＭＳ Ｐゴシック" panose="020B0600070205080204" pitchFamily="50" charset="-128"/>
              <a:ea typeface="ＭＳ Ｐゴシック" panose="020B0600070205080204" pitchFamily="50" charset="-128"/>
            </a:rPr>
            <a:t>円の増額、類似団体内平均値を</a:t>
          </a:r>
          <a:r>
            <a:rPr kumimoji="1" lang="en-US" altLang="ja-JP" sz="1300">
              <a:latin typeface="ＭＳ Ｐゴシック" panose="020B0600070205080204" pitchFamily="50" charset="-128"/>
              <a:ea typeface="ＭＳ Ｐゴシック" panose="020B0600070205080204" pitchFamily="50" charset="-128"/>
            </a:rPr>
            <a:t>22,676</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円上回る結果となった。主な要因は、東金九十九里地域医療センター事業が挙げられる。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30,052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2,496</a:t>
          </a:r>
          <a:r>
            <a:rPr kumimoji="1" lang="ja-JP" altLang="en-US" sz="1300">
              <a:latin typeface="ＭＳ Ｐゴシック" panose="020B0600070205080204" pitchFamily="50" charset="-128"/>
              <a:ea typeface="ＭＳ Ｐゴシック" panose="020B0600070205080204" pitchFamily="50" charset="-128"/>
            </a:rPr>
            <a:t>円の増額、類似団体内平均値を</a:t>
          </a:r>
          <a:r>
            <a:rPr kumimoji="1" lang="en-US" altLang="ja-JP" sz="1300">
              <a:latin typeface="ＭＳ Ｐゴシック" panose="020B0600070205080204" pitchFamily="50" charset="-128"/>
              <a:ea typeface="ＭＳ Ｐゴシック" panose="020B0600070205080204" pitchFamily="50" charset="-128"/>
            </a:rPr>
            <a:t>6,342</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円上回る結果となった。主な要因は、防災行政無線整備事業が挙げられる。</a:t>
          </a:r>
        </a:p>
        <a:p>
          <a:r>
            <a:rPr kumimoji="1" lang="ja-JP" altLang="en-US" sz="1300">
              <a:latin typeface="ＭＳ Ｐゴシック" panose="020B0600070205080204" pitchFamily="50" charset="-128"/>
              <a:ea typeface="ＭＳ Ｐゴシック" panose="020B0600070205080204" pitchFamily="50" charset="-128"/>
            </a:rPr>
            <a:t>　衛生費には本町の主要事業の一つである地方独立行政法人東金九十九里地域医療センター事業が計上されているため、他の費目に比べ住民への負担は多額になる傾向にあるが、消防費は、平成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年度を以って防災行政無線整備事業が完了することから、減額が見込まれる。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歳入は地方税が</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％、都道府県支出金が</a:t>
          </a:r>
          <a:r>
            <a:rPr kumimoji="1" lang="en-US" altLang="ja-JP" sz="1200">
              <a:latin typeface="ＭＳ ゴシック" pitchFamily="49" charset="-128"/>
              <a:ea typeface="ＭＳ ゴシック" pitchFamily="49" charset="-128"/>
            </a:rPr>
            <a:t>14.4</a:t>
          </a:r>
          <a:r>
            <a:rPr kumimoji="1" lang="ja-JP" altLang="en-US" sz="1200">
              <a:latin typeface="ＭＳ ゴシック" pitchFamily="49" charset="-128"/>
              <a:ea typeface="ＭＳ ゴシック" pitchFamily="49" charset="-128"/>
            </a:rPr>
            <a:t>％の増額したものの国庫支出金が</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％、地方債が</a:t>
          </a:r>
          <a:r>
            <a:rPr kumimoji="1" lang="en-US" altLang="ja-JP" sz="1200">
              <a:latin typeface="ＭＳ ゴシック" pitchFamily="49" charset="-128"/>
              <a:ea typeface="ＭＳ ゴシック" pitchFamily="49" charset="-128"/>
            </a:rPr>
            <a:t>23.2</a:t>
          </a:r>
          <a:r>
            <a:rPr kumimoji="1" lang="ja-JP" altLang="en-US" sz="1200">
              <a:latin typeface="ＭＳ ゴシック" pitchFamily="49" charset="-128"/>
              <a:ea typeface="ＭＳ ゴシック" pitchFamily="49" charset="-128"/>
            </a:rPr>
            <a:t>％の減額となったこと等により前年度を下回る結果となった。歳出は扶助費が</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、公債費が</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増えたものの、普通建設事業費が</a:t>
          </a:r>
          <a:r>
            <a:rPr kumimoji="1" lang="en-US" altLang="ja-JP" sz="1200">
              <a:latin typeface="ＭＳ ゴシック" pitchFamily="49" charset="-128"/>
              <a:ea typeface="ＭＳ ゴシック" pitchFamily="49" charset="-128"/>
            </a:rPr>
            <a:t>33.1%</a:t>
          </a:r>
          <a:r>
            <a:rPr kumimoji="1" lang="ja-JP" altLang="en-US" sz="1200">
              <a:latin typeface="ＭＳ ゴシック" pitchFamily="49" charset="-128"/>
              <a:ea typeface="ＭＳ ゴシック" pitchFamily="49" charset="-128"/>
            </a:rPr>
            <a:t>、補助費等が</a:t>
          </a:r>
          <a:r>
            <a:rPr kumimoji="1" lang="en-US" altLang="ja-JP" sz="1200">
              <a:latin typeface="ＭＳ ゴシック" pitchFamily="49" charset="-128"/>
              <a:ea typeface="ＭＳ ゴシック" pitchFamily="49" charset="-128"/>
            </a:rPr>
            <a:t>10.2%</a:t>
          </a:r>
          <a:r>
            <a:rPr kumimoji="1" lang="ja-JP" altLang="en-US" sz="1200">
              <a:latin typeface="ＭＳ ゴシック" pitchFamily="49" charset="-128"/>
              <a:ea typeface="ＭＳ ゴシック" pitchFamily="49" charset="-128"/>
            </a:rPr>
            <a:t>減額したこと等により前年度を下回る結果となった。</a:t>
          </a:r>
        </a:p>
        <a:p>
          <a:r>
            <a:rPr kumimoji="1" lang="ja-JP" altLang="en-US" sz="1200">
              <a:latin typeface="ＭＳ ゴシック" pitchFamily="49" charset="-128"/>
              <a:ea typeface="ＭＳ ゴシック" pitchFamily="49" charset="-128"/>
            </a:rPr>
            <a:t>　人口の減少、高齢化及び町内に主要産業が無いこと等の理由により依然として財政基盤が弱い状況にあるため、更なる歳出削減と歳入確保に努める。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年度も引き続き全会計黒字となり、連結赤字比率は算出されない結果となった。</a:t>
          </a:r>
        </a:p>
        <a:p>
          <a:r>
            <a:rPr kumimoji="1" lang="ja-JP" altLang="en-US" sz="1400">
              <a:latin typeface="ＭＳ ゴシック" pitchFamily="49" charset="-128"/>
              <a:ea typeface="ＭＳ ゴシック" pitchFamily="49" charset="-128"/>
            </a:rPr>
            <a:t>　人口の減少、高齢化及び町内に主要産業が無いこと等の理由により、依然として財政基盤が弱い状況にあるため、更なる歳出削減と歳入確保に努める。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元利償還金等は、建設事業に係る既発債の償還が徐々に完了し減少傾向にあったが、平成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年度から継続的に発行している病院事業に係る地方債の償還に伴う増額等により前年度比</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％の増額となった。</a:t>
          </a:r>
        </a:p>
        <a:p>
          <a:r>
            <a:rPr kumimoji="1" lang="ja-JP" altLang="en-US" sz="1200">
              <a:latin typeface="ＭＳ ゴシック" pitchFamily="49" charset="-128"/>
              <a:ea typeface="ＭＳ ゴシック" pitchFamily="49" charset="-128"/>
            </a:rPr>
            <a:t>　算入公債費等は、財政状況を考慮し新規借入の抑制に努めてきた結果近年減少傾向にあったが、基準財政需要額に算入された病院事業に係る地方債の元利償還金の増額等により前年度比</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％の増額となった。</a:t>
          </a:r>
        </a:p>
        <a:p>
          <a:r>
            <a:rPr kumimoji="1" lang="ja-JP" altLang="en-US" sz="1200">
              <a:latin typeface="ＭＳ ゴシック" pitchFamily="49" charset="-128"/>
              <a:ea typeface="ＭＳ ゴシック" pitchFamily="49" charset="-128"/>
            </a:rPr>
            <a:t>　公債費は今後も増額することが見込まれるが、対象事業を精査し借入を必要最小限にとどめる。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一般会計等に係る地方債現在高は、地方債抑制による発行額の減と元金償還額の増により前年度比▲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設立法人等の負債額等負担見込額は、地方独立行政法人東金九十九里地域医療センターの繰越欠損金の増額により前年度比</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％の増額となった。</a:t>
          </a:r>
        </a:p>
        <a:p>
          <a:r>
            <a:rPr kumimoji="1" lang="ja-JP" altLang="en-US" sz="1400">
              <a:latin typeface="ＭＳ ゴシック" pitchFamily="49" charset="-128"/>
              <a:ea typeface="ＭＳ ゴシック" pitchFamily="49" charset="-128"/>
            </a:rPr>
            <a:t>　充当可能基金は、財政調整基金、庁舎建設基金（新規）の増により前年度比</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の増額となった。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将来負担比率は増加傾向にあったが、地方債現在高の減及び充当可能基金の増により前年度比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の改善となった。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における基金全体の残高は２，１５３百万円となり、前年度比４１９百万円（２４．２％）の増額となった。増額となった主な内容は、財政調整基金で前年度比８０百万円（９．３％増）、その他特定目的基金で前年度比３３９百万円（３９．１％増）の増額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これは、税徴収対策による税収の増、経費削減等による歳計剰余金の増額、また、平成２９年度より新たに庁舎建設基金を設置し６０百万円積み立てた結果、増額となった。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及び少子高齢化に伴う自主財源（税収等）の減収や公共施設の老朽化に伴う更新や改修が今後見込まれる中、財政調整基金やその他特定の目的をもった基金のあり方について、検証し適正な残高を維持していく。</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「東千葉メディカルセンター整備事業基金」・・・東千葉メディカルセンターの整備に係る町債の償還に必要な財源に充てるため。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「ふるさと福祉基金」・・・社会福祉事業の財源に充てるため。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「庁舎建設基金」・・・九十九里町庁舎の建設又は改築に必要な経費の財源に充てるため。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ける平成２９年度末残高は、１，２０６百万円で前年度比３３９百万円（３９．１％増）の増となった。主に東千葉メディカルセンター整備事業基金が前年度比２８０百万円（４４．３％）の増（地方債償還額の増に伴うもの）、庁舎建設基金（新規）６０百万円（皆増）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の残高は今後、増加傾向の見込みである。主な理由としては東千葉メディカルセンター整備事業基金で病院事業における地方債償還額の増加や庁舎の老朽化に伴い庁舎建設基金の増加が挙げられる。それぞれの使途に沿った管理をし必要な財源に充てるため適正な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財政調整基金の平成２９年度末残高は９３９百万円となり、前年度比８０百万円（９．３％）の増額となった。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これは、税徴収対策による税収の増、経費削減による歳計剰余金の増額等の理由により増額となった。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減債基金における平成２９年度末残高は８百万円となり、前年度と同額となった。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％下回る結果となった。</a:t>
          </a:r>
          <a:endParaRPr lang="ja-JP" altLang="ja-JP">
            <a:effectLst/>
          </a:endParaRPr>
        </a:p>
        <a:p>
          <a:r>
            <a:rPr kumimoji="1" lang="ja-JP" altLang="ja-JP" sz="1100">
              <a:solidFill>
                <a:schemeClr val="dk1"/>
              </a:solidFill>
              <a:effectLst/>
              <a:latin typeface="+mn-lt"/>
              <a:ea typeface="+mn-ea"/>
              <a:cs typeface="+mn-cs"/>
            </a:rPr>
            <a:t>　主な要因は、近年継続的に実施している橋りょう補修事業によるものである。</a:t>
          </a:r>
          <a:endParaRPr lang="ja-JP" altLang="ja-JP">
            <a:effectLst/>
          </a:endParaRPr>
        </a:p>
        <a:p>
          <a:r>
            <a:rPr kumimoji="1" lang="ja-JP" altLang="ja-JP" sz="1100">
              <a:solidFill>
                <a:schemeClr val="dk1"/>
              </a:solidFill>
              <a:effectLst/>
              <a:latin typeface="+mn-lt"/>
              <a:ea typeface="+mn-ea"/>
              <a:cs typeface="+mn-cs"/>
            </a:rPr>
            <a:t>　今後も引き続き、九十九里町公共施設等総合管理計画に基づき、公共施設の有効活用や最適配置を実現し、行政サービスの維持・向上、財政負担の軽減・平準化を図る。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6" name="フローチャート: 判断 75"/>
        <xdr:cNvSpPr/>
      </xdr:nvSpPr>
      <xdr:spPr>
        <a:xfrm>
          <a:off x="3238500" y="56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127476</xdr:rowOff>
    </xdr:from>
    <xdr:to>
      <xdr:col>19</xdr:col>
      <xdr:colOff>187325</xdr:colOff>
      <xdr:row>30</xdr:row>
      <xdr:rowOff>57626</xdr:rowOff>
    </xdr:to>
    <xdr:sp macro="" textlink="">
      <xdr:nvSpPr>
        <xdr:cNvPr id="82" name="楕円 81"/>
        <xdr:cNvSpPr/>
      </xdr:nvSpPr>
      <xdr:spPr>
        <a:xfrm>
          <a:off x="4000500" y="58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27622</xdr:rowOff>
    </xdr:from>
    <xdr:to>
      <xdr:col>15</xdr:col>
      <xdr:colOff>187325</xdr:colOff>
      <xdr:row>29</xdr:row>
      <xdr:rowOff>129222</xdr:rowOff>
    </xdr:to>
    <xdr:sp macro="" textlink="">
      <xdr:nvSpPr>
        <xdr:cNvPr id="83" name="楕円 82"/>
        <xdr:cNvSpPr/>
      </xdr:nvSpPr>
      <xdr:spPr>
        <a:xfrm>
          <a:off x="32385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78422</xdr:rowOff>
    </xdr:from>
    <xdr:to>
      <xdr:col>19</xdr:col>
      <xdr:colOff>136525</xdr:colOff>
      <xdr:row>30</xdr:row>
      <xdr:rowOff>6826</xdr:rowOff>
    </xdr:to>
    <xdr:cxnSp macro="">
      <xdr:nvCxnSpPr>
        <xdr:cNvPr id="84" name="直線コネクタ 83"/>
        <xdr:cNvCxnSpPr/>
      </xdr:nvCxnSpPr>
      <xdr:spPr>
        <a:xfrm>
          <a:off x="3289300" y="5821997"/>
          <a:ext cx="762000" cy="9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5"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86" name="n_2aveValue有形固定資産減価償却率"/>
        <xdr:cNvSpPr txBox="1"/>
      </xdr:nvSpPr>
      <xdr:spPr>
        <a:xfrm>
          <a:off x="3086744" y="543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48753</xdr:rowOff>
    </xdr:from>
    <xdr:ext cx="405111" cy="259045"/>
    <xdr:sp macro="" textlink="">
      <xdr:nvSpPr>
        <xdr:cNvPr id="87" name="n_1mainValue有形固定資産減価償却率"/>
        <xdr:cNvSpPr txBox="1"/>
      </xdr:nvSpPr>
      <xdr:spPr>
        <a:xfrm>
          <a:off x="38360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120349</xdr:rowOff>
    </xdr:from>
    <xdr:ext cx="405111" cy="259045"/>
    <xdr:sp macro="" textlink="">
      <xdr:nvSpPr>
        <xdr:cNvPr id="88" name="n_2mainValue有形固定資産減価償却率"/>
        <xdr:cNvSpPr txBox="1"/>
      </xdr:nvSpPr>
      <xdr:spPr>
        <a:xfrm>
          <a:off x="3086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債務償還可能年数</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年上</a:t>
          </a:r>
          <a:r>
            <a:rPr kumimoji="1" lang="ja-JP" altLang="ja-JP" sz="1100">
              <a:solidFill>
                <a:schemeClr val="dk1"/>
              </a:solidFill>
              <a:effectLst/>
              <a:latin typeface="+mn-lt"/>
              <a:ea typeface="+mn-ea"/>
              <a:cs typeface="+mn-cs"/>
            </a:rPr>
            <a:t>回る結果となった。</a:t>
          </a:r>
          <a:endParaRPr lang="ja-JP" altLang="ja-JP">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東金市と九十九里町が設立した地方独立行政法人東金九十九里地域医療センターの負債によるものである。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a:t>
          </a:r>
          <a:r>
            <a:rPr kumimoji="1" lang="ja-JP" altLang="en-US" sz="1100">
              <a:solidFill>
                <a:schemeClr val="dk1"/>
              </a:solidFill>
              <a:effectLst/>
              <a:latin typeface="+mn-lt"/>
              <a:ea typeface="+mn-ea"/>
              <a:cs typeface="+mn-cs"/>
            </a:rPr>
            <a:t>財政状況を考慮した計画的な地方債の発行、設立法人等の経営健全化を推進していく。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1" name="楕円 130"/>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161519</xdr:rowOff>
    </xdr:from>
    <xdr:ext cx="340478" cy="259045"/>
    <xdr:sp macro="" textlink="">
      <xdr:nvSpPr>
        <xdr:cNvPr id="132" name="債務償還可能年数該当値テキスト"/>
        <xdr:cNvSpPr txBox="1"/>
      </xdr:nvSpPr>
      <xdr:spPr>
        <a:xfrm>
          <a:off x="14846300" y="5905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0" name="楕円 69"/>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71" name="楕円 70"/>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158115</xdr:rowOff>
    </xdr:to>
    <xdr:cxnSp macro="">
      <xdr:nvCxnSpPr>
        <xdr:cNvPr id="72" name="直線コネクタ 71"/>
        <xdr:cNvCxnSpPr/>
      </xdr:nvCxnSpPr>
      <xdr:spPr>
        <a:xfrm flipV="1">
          <a:off x="2908300" y="646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4"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5"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6" name="n_2main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103901</xdr:rowOff>
    </xdr:from>
    <xdr:to>
      <xdr:col>50</xdr:col>
      <xdr:colOff>165100</xdr:colOff>
      <xdr:row>42</xdr:row>
      <xdr:rowOff>34051</xdr:rowOff>
    </xdr:to>
    <xdr:sp macro="" textlink="">
      <xdr:nvSpPr>
        <xdr:cNvPr id="114" name="楕円 113"/>
        <xdr:cNvSpPr/>
      </xdr:nvSpPr>
      <xdr:spPr>
        <a:xfrm>
          <a:off x="9588500" y="71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112306</xdr:rowOff>
    </xdr:from>
    <xdr:to>
      <xdr:col>46</xdr:col>
      <xdr:colOff>38100</xdr:colOff>
      <xdr:row>42</xdr:row>
      <xdr:rowOff>42456</xdr:rowOff>
    </xdr:to>
    <xdr:sp macro="" textlink="">
      <xdr:nvSpPr>
        <xdr:cNvPr id="115" name="楕円 114"/>
        <xdr:cNvSpPr/>
      </xdr:nvSpPr>
      <xdr:spPr>
        <a:xfrm>
          <a:off x="8699500" y="71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154701</xdr:rowOff>
    </xdr:from>
    <xdr:to>
      <xdr:col>50</xdr:col>
      <xdr:colOff>114300</xdr:colOff>
      <xdr:row>41</xdr:row>
      <xdr:rowOff>163106</xdr:rowOff>
    </xdr:to>
    <xdr:cxnSp macro="">
      <xdr:nvCxnSpPr>
        <xdr:cNvPr id="116" name="直線コネクタ 115"/>
        <xdr:cNvCxnSpPr/>
      </xdr:nvCxnSpPr>
      <xdr:spPr>
        <a:xfrm flipV="1">
          <a:off x="8750300" y="7184151"/>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8" name="n_2aveValue【道路】&#10;一人当たり延長"/>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25178</xdr:rowOff>
    </xdr:from>
    <xdr:ext cx="534377" cy="259045"/>
    <xdr:sp macro="" textlink="">
      <xdr:nvSpPr>
        <xdr:cNvPr id="119" name="n_1mainValue【道路】&#10;一人当たり延長"/>
        <xdr:cNvSpPr txBox="1"/>
      </xdr:nvSpPr>
      <xdr:spPr>
        <a:xfrm>
          <a:off x="9359411" y="72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33583</xdr:rowOff>
    </xdr:from>
    <xdr:ext cx="534377" cy="259045"/>
    <xdr:sp macro="" textlink="">
      <xdr:nvSpPr>
        <xdr:cNvPr id="120" name="n_2mainValue【道路】&#10;一人当たり延長"/>
        <xdr:cNvSpPr txBox="1"/>
      </xdr:nvSpPr>
      <xdr:spPr>
        <a:xfrm>
          <a:off x="8483111" y="72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60" name="楕円 159"/>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168003</xdr:rowOff>
    </xdr:from>
    <xdr:to>
      <xdr:col>15</xdr:col>
      <xdr:colOff>101600</xdr:colOff>
      <xdr:row>60</xdr:row>
      <xdr:rowOff>98153</xdr:rowOff>
    </xdr:to>
    <xdr:sp macro="" textlink="">
      <xdr:nvSpPr>
        <xdr:cNvPr id="161" name="楕円 160"/>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47353</xdr:rowOff>
    </xdr:to>
    <xdr:cxnSp macro="">
      <xdr:nvCxnSpPr>
        <xdr:cNvPr id="162" name="直線コネクタ 161"/>
        <xdr:cNvCxnSpPr/>
      </xdr:nvCxnSpPr>
      <xdr:spPr>
        <a:xfrm flipV="1">
          <a:off x="2908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3"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64" name="n_2ave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61521</xdr:rowOff>
    </xdr:from>
    <xdr:ext cx="405111" cy="259045"/>
    <xdr:sp macro="" textlink="">
      <xdr:nvSpPr>
        <xdr:cNvPr id="165" name="n_1mainValue【橋りょう・トンネ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89280</xdr:rowOff>
    </xdr:from>
    <xdr:ext cx="405111" cy="259045"/>
    <xdr:sp macro="" textlink="">
      <xdr:nvSpPr>
        <xdr:cNvPr id="166" name="n_2mainValue【橋りょう・トンネル】&#10;有形固定資産減価償却率"/>
        <xdr:cNvSpPr txBox="1"/>
      </xdr:nvSpPr>
      <xdr:spPr>
        <a:xfrm>
          <a:off x="2705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51265</xdr:rowOff>
    </xdr:from>
    <xdr:to>
      <xdr:col>50</xdr:col>
      <xdr:colOff>165100</xdr:colOff>
      <xdr:row>64</xdr:row>
      <xdr:rowOff>152865</xdr:rowOff>
    </xdr:to>
    <xdr:sp macro="" textlink="">
      <xdr:nvSpPr>
        <xdr:cNvPr id="206" name="楕円 205"/>
        <xdr:cNvSpPr/>
      </xdr:nvSpPr>
      <xdr:spPr>
        <a:xfrm>
          <a:off x="9588500" y="110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51842</xdr:rowOff>
    </xdr:from>
    <xdr:to>
      <xdr:col>46</xdr:col>
      <xdr:colOff>38100</xdr:colOff>
      <xdr:row>64</xdr:row>
      <xdr:rowOff>153442</xdr:rowOff>
    </xdr:to>
    <xdr:sp macro="" textlink="">
      <xdr:nvSpPr>
        <xdr:cNvPr id="207" name="楕円 206"/>
        <xdr:cNvSpPr/>
      </xdr:nvSpPr>
      <xdr:spPr>
        <a:xfrm>
          <a:off x="8699500" y="110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102065</xdr:rowOff>
    </xdr:from>
    <xdr:to>
      <xdr:col>50</xdr:col>
      <xdr:colOff>114300</xdr:colOff>
      <xdr:row>64</xdr:row>
      <xdr:rowOff>102642</xdr:rowOff>
    </xdr:to>
    <xdr:cxnSp macro="">
      <xdr:nvCxnSpPr>
        <xdr:cNvPr id="208" name="直線コネクタ 207"/>
        <xdr:cNvCxnSpPr/>
      </xdr:nvCxnSpPr>
      <xdr:spPr>
        <a:xfrm flipV="1">
          <a:off x="8750300" y="11074865"/>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210" name="n_2aveValue【橋りょう・トンネル】&#10;一人当たり有形固定資産（償却資産）額"/>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143992</xdr:rowOff>
    </xdr:from>
    <xdr:ext cx="534377" cy="259045"/>
    <xdr:sp macro="" textlink="">
      <xdr:nvSpPr>
        <xdr:cNvPr id="211" name="n_1mainValue【橋りょう・トンネル】&#10;一人当たり有形固定資産（償却資産）額"/>
        <xdr:cNvSpPr txBox="1"/>
      </xdr:nvSpPr>
      <xdr:spPr>
        <a:xfrm>
          <a:off x="9359411" y="1111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144569</xdr:rowOff>
    </xdr:from>
    <xdr:ext cx="534377" cy="259045"/>
    <xdr:sp macro="" textlink="">
      <xdr:nvSpPr>
        <xdr:cNvPr id="212" name="n_2mainValue【橋りょう・トンネル】&#10;一人当たり有形固定資産（償却資産）額"/>
        <xdr:cNvSpPr txBox="1"/>
      </xdr:nvSpPr>
      <xdr:spPr>
        <a:xfrm>
          <a:off x="8483111" y="11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51" name="楕円 250"/>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52" name="楕円 251"/>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99061</xdr:rowOff>
    </xdr:to>
    <xdr:cxnSp macro="">
      <xdr:nvCxnSpPr>
        <xdr:cNvPr id="253" name="直線コネクタ 252"/>
        <xdr:cNvCxnSpPr/>
      </xdr:nvCxnSpPr>
      <xdr:spPr>
        <a:xfrm flipV="1">
          <a:off x="2908300" y="13780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4"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5"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56" name="n_1mainValue【公営住宅】&#10;有形固定資産減価償却率"/>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57" name="n_2mainValue【公営住宅】&#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52832</xdr:rowOff>
    </xdr:from>
    <xdr:to>
      <xdr:col>50</xdr:col>
      <xdr:colOff>165100</xdr:colOff>
      <xdr:row>86</xdr:row>
      <xdr:rowOff>154432</xdr:rowOff>
    </xdr:to>
    <xdr:sp macro="" textlink="">
      <xdr:nvSpPr>
        <xdr:cNvPr id="295" name="楕円 294"/>
        <xdr:cNvSpPr/>
      </xdr:nvSpPr>
      <xdr:spPr>
        <a:xfrm>
          <a:off x="95885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50355</xdr:rowOff>
    </xdr:from>
    <xdr:to>
      <xdr:col>46</xdr:col>
      <xdr:colOff>38100</xdr:colOff>
      <xdr:row>86</xdr:row>
      <xdr:rowOff>151955</xdr:rowOff>
    </xdr:to>
    <xdr:sp macro="" textlink="">
      <xdr:nvSpPr>
        <xdr:cNvPr id="296" name="楕円 295"/>
        <xdr:cNvSpPr/>
      </xdr:nvSpPr>
      <xdr:spPr>
        <a:xfrm>
          <a:off x="8699500" y="147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101155</xdr:rowOff>
    </xdr:from>
    <xdr:to>
      <xdr:col>50</xdr:col>
      <xdr:colOff>114300</xdr:colOff>
      <xdr:row>86</xdr:row>
      <xdr:rowOff>103632</xdr:rowOff>
    </xdr:to>
    <xdr:cxnSp macro="">
      <xdr:nvCxnSpPr>
        <xdr:cNvPr id="297" name="直線コネクタ 296"/>
        <xdr:cNvCxnSpPr/>
      </xdr:nvCxnSpPr>
      <xdr:spPr>
        <a:xfrm>
          <a:off x="8750300" y="1484585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56278</xdr:rowOff>
    </xdr:from>
    <xdr:ext cx="469744" cy="259045"/>
    <xdr:sp macro="" textlink="">
      <xdr:nvSpPr>
        <xdr:cNvPr id="299" name="n_2aveValue【公営住宅】&#10;一人当たり面積"/>
        <xdr:cNvSpPr txBox="1"/>
      </xdr:nvSpPr>
      <xdr:spPr>
        <a:xfrm>
          <a:off x="851542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145559</xdr:rowOff>
    </xdr:from>
    <xdr:ext cx="469744" cy="259045"/>
    <xdr:sp macro="" textlink="">
      <xdr:nvSpPr>
        <xdr:cNvPr id="300" name="n_1mainValue【公営住宅】&#10;一人当たり面積"/>
        <xdr:cNvSpPr txBox="1"/>
      </xdr:nvSpPr>
      <xdr:spPr>
        <a:xfrm>
          <a:off x="9391727" y="148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143082</xdr:rowOff>
    </xdr:from>
    <xdr:ext cx="469744" cy="259045"/>
    <xdr:sp macro="" textlink="">
      <xdr:nvSpPr>
        <xdr:cNvPr id="301" name="n_2mainValue【公営住宅】&#10;一人当たり面積"/>
        <xdr:cNvSpPr txBox="1"/>
      </xdr:nvSpPr>
      <xdr:spPr>
        <a:xfrm>
          <a:off x="8515427" y="1488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50" name="フローチャート: 判断 34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356" name="楕円 355"/>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15875</xdr:rowOff>
    </xdr:from>
    <xdr:to>
      <xdr:col>76</xdr:col>
      <xdr:colOff>165100</xdr:colOff>
      <xdr:row>34</xdr:row>
      <xdr:rowOff>117475</xdr:rowOff>
    </xdr:to>
    <xdr:sp macro="" textlink="">
      <xdr:nvSpPr>
        <xdr:cNvPr id="357" name="楕円 356"/>
        <xdr:cNvSpPr/>
      </xdr:nvSpPr>
      <xdr:spPr>
        <a:xfrm>
          <a:off x="14541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66675</xdr:rowOff>
    </xdr:from>
    <xdr:to>
      <xdr:col>81</xdr:col>
      <xdr:colOff>50800</xdr:colOff>
      <xdr:row>35</xdr:row>
      <xdr:rowOff>169545</xdr:rowOff>
    </xdr:to>
    <xdr:cxnSp macro="">
      <xdr:nvCxnSpPr>
        <xdr:cNvPr id="358" name="直線コネクタ 357"/>
        <xdr:cNvCxnSpPr/>
      </xdr:nvCxnSpPr>
      <xdr:spPr>
        <a:xfrm>
          <a:off x="14592300" y="589597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60"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361" name="n_1mainValue【認定こども園・幼稚園・保育所】&#10;有形固定資産減価償却率"/>
        <xdr:cNvSpPr txBox="1"/>
      </xdr:nvSpPr>
      <xdr:spPr>
        <a:xfrm>
          <a:off x="15266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134002</xdr:rowOff>
    </xdr:from>
    <xdr:ext cx="405111" cy="259045"/>
    <xdr:sp macro="" textlink="">
      <xdr:nvSpPr>
        <xdr:cNvPr id="362" name="n_2mainValue【認定こども園・幼稚園・保育所】&#10;有形固定資産減価償却率"/>
        <xdr:cNvSpPr txBox="1"/>
      </xdr:nvSpPr>
      <xdr:spPr>
        <a:xfrm>
          <a:off x="14389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66222</xdr:rowOff>
    </xdr:from>
    <xdr:to>
      <xdr:col>112</xdr:col>
      <xdr:colOff>38100</xdr:colOff>
      <xdr:row>35</xdr:row>
      <xdr:rowOff>167822</xdr:rowOff>
    </xdr:to>
    <xdr:sp macro="" textlink="">
      <xdr:nvSpPr>
        <xdr:cNvPr id="402" name="楕円 401"/>
        <xdr:cNvSpPr/>
      </xdr:nvSpPr>
      <xdr:spPr>
        <a:xfrm>
          <a:off x="21272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22134</xdr:rowOff>
    </xdr:from>
    <xdr:to>
      <xdr:col>107</xdr:col>
      <xdr:colOff>101600</xdr:colOff>
      <xdr:row>36</xdr:row>
      <xdr:rowOff>123734</xdr:rowOff>
    </xdr:to>
    <xdr:sp macro="" textlink="">
      <xdr:nvSpPr>
        <xdr:cNvPr id="403" name="楕円 402"/>
        <xdr:cNvSpPr/>
      </xdr:nvSpPr>
      <xdr:spPr>
        <a:xfrm>
          <a:off x="20383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117022</xdr:rowOff>
    </xdr:from>
    <xdr:to>
      <xdr:col>111</xdr:col>
      <xdr:colOff>177800</xdr:colOff>
      <xdr:row>36</xdr:row>
      <xdr:rowOff>72934</xdr:rowOff>
    </xdr:to>
    <xdr:cxnSp macro="">
      <xdr:nvCxnSpPr>
        <xdr:cNvPr id="404" name="直線コネクタ 403"/>
        <xdr:cNvCxnSpPr/>
      </xdr:nvCxnSpPr>
      <xdr:spPr>
        <a:xfrm flipV="1">
          <a:off x="20434300" y="611777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5"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06"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12899</xdr:rowOff>
    </xdr:from>
    <xdr:ext cx="469744" cy="259045"/>
    <xdr:sp macro="" textlink="">
      <xdr:nvSpPr>
        <xdr:cNvPr id="407" name="n_1mainValue【認定こども園・幼稚園・保育所】&#10;一人当たり面積"/>
        <xdr:cNvSpPr txBox="1"/>
      </xdr:nvSpPr>
      <xdr:spPr>
        <a:xfrm>
          <a:off x="210757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140261</xdr:rowOff>
    </xdr:from>
    <xdr:ext cx="469744" cy="259045"/>
    <xdr:sp macro="" textlink="">
      <xdr:nvSpPr>
        <xdr:cNvPr id="408" name="n_2mainValue【認定こども園・幼稚園・保育所】&#10;一人当たり面積"/>
        <xdr:cNvSpPr txBox="1"/>
      </xdr:nvSpPr>
      <xdr:spPr>
        <a:xfrm>
          <a:off x="20199427" y="59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5" name="直線コネクタ 43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7" name="直線コネクタ 43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9" name="直線コネクタ 43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40"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41" name="フローチャート: 判断 44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42" name="フローチャート: 判断 44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443" name="フローチャート: 判断 442"/>
        <xdr:cNvSpPr/>
      </xdr:nvSpPr>
      <xdr:spPr>
        <a:xfrm>
          <a:off x="14541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449" name="楕円 448"/>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50" name="楕円 449"/>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81643</xdr:rowOff>
    </xdr:to>
    <xdr:cxnSp macro="">
      <xdr:nvCxnSpPr>
        <xdr:cNvPr id="451" name="直線コネクタ 450"/>
        <xdr:cNvCxnSpPr/>
      </xdr:nvCxnSpPr>
      <xdr:spPr>
        <a:xfrm>
          <a:off x="14592300" y="103065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52"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453" name="n_2ave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454" name="n_1mainValue【学校施設】&#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455" name="n_2mainValue【学校施設】&#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8" name="直線コネクタ 477"/>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9"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80" name="直線コネクタ 479"/>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81"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82" name="直線コネクタ 481"/>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83"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4" name="フローチャート: 判断 483"/>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5" name="フローチャート: 判断 484"/>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486" name="フローチャート: 判断 485"/>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19152</xdr:rowOff>
    </xdr:from>
    <xdr:to>
      <xdr:col>112</xdr:col>
      <xdr:colOff>38100</xdr:colOff>
      <xdr:row>62</xdr:row>
      <xdr:rowOff>120752</xdr:rowOff>
    </xdr:to>
    <xdr:sp macro="" textlink="">
      <xdr:nvSpPr>
        <xdr:cNvPr id="492" name="楕円 491"/>
        <xdr:cNvSpPr/>
      </xdr:nvSpPr>
      <xdr:spPr>
        <a:xfrm>
          <a:off x="21272500" y="10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33782</xdr:rowOff>
    </xdr:from>
    <xdr:to>
      <xdr:col>107</xdr:col>
      <xdr:colOff>101600</xdr:colOff>
      <xdr:row>62</xdr:row>
      <xdr:rowOff>135382</xdr:rowOff>
    </xdr:to>
    <xdr:sp macro="" textlink="">
      <xdr:nvSpPr>
        <xdr:cNvPr id="493" name="楕円 492"/>
        <xdr:cNvSpPr/>
      </xdr:nvSpPr>
      <xdr:spPr>
        <a:xfrm>
          <a:off x="20383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69952</xdr:rowOff>
    </xdr:from>
    <xdr:to>
      <xdr:col>111</xdr:col>
      <xdr:colOff>177800</xdr:colOff>
      <xdr:row>62</xdr:row>
      <xdr:rowOff>84582</xdr:rowOff>
    </xdr:to>
    <xdr:cxnSp macro="">
      <xdr:nvCxnSpPr>
        <xdr:cNvPr id="494" name="直線コネクタ 493"/>
        <xdr:cNvCxnSpPr/>
      </xdr:nvCxnSpPr>
      <xdr:spPr>
        <a:xfrm flipV="1">
          <a:off x="20434300" y="106998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5"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496" name="n_2aveValue【学校施設】&#10;一人当たり面積"/>
        <xdr:cNvSpPr txBox="1"/>
      </xdr:nvSpPr>
      <xdr:spPr>
        <a:xfrm>
          <a:off x="20199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111879</xdr:rowOff>
    </xdr:from>
    <xdr:ext cx="469744" cy="259045"/>
    <xdr:sp macro="" textlink="">
      <xdr:nvSpPr>
        <xdr:cNvPr id="497" name="n_1mainValue【学校施設】&#10;一人当たり面積"/>
        <xdr:cNvSpPr txBox="1"/>
      </xdr:nvSpPr>
      <xdr:spPr>
        <a:xfrm>
          <a:off x="21075727" y="107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126509</xdr:rowOff>
    </xdr:from>
    <xdr:ext cx="469744" cy="259045"/>
    <xdr:sp macro="" textlink="">
      <xdr:nvSpPr>
        <xdr:cNvPr id="498" name="n_2mainValue【学校施設】&#10;一人当たり面積"/>
        <xdr:cNvSpPr txBox="1"/>
      </xdr:nvSpPr>
      <xdr:spPr>
        <a:xfrm>
          <a:off x="20199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5" name="テキスト ボックス 5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6" name="直線コネクタ 5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7" name="テキスト ボックス 5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8" name="直線コネクタ 5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9" name="テキスト ボックス 5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0" name="直線コネクタ 5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1" name="テキスト ボックス 5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2" name="直線コネクタ 5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33" name="テキスト ボックス 5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37" name="直線コネクタ 536"/>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38"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39" name="直線コネクタ 538"/>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4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41" name="直線コネクタ 54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42"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43" name="フローチャート: 判断 542"/>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44" name="フローチャート: 判断 54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545" name="フローチャート: 判断 544"/>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169418</xdr:rowOff>
    </xdr:from>
    <xdr:to>
      <xdr:col>81</xdr:col>
      <xdr:colOff>101600</xdr:colOff>
      <xdr:row>103</xdr:row>
      <xdr:rowOff>99568</xdr:rowOff>
    </xdr:to>
    <xdr:sp macro="" textlink="">
      <xdr:nvSpPr>
        <xdr:cNvPr id="551" name="楕円 550"/>
        <xdr:cNvSpPr/>
      </xdr:nvSpPr>
      <xdr:spPr>
        <a:xfrm>
          <a:off x="15430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27687</xdr:rowOff>
    </xdr:from>
    <xdr:to>
      <xdr:col>76</xdr:col>
      <xdr:colOff>165100</xdr:colOff>
      <xdr:row>103</xdr:row>
      <xdr:rowOff>129287</xdr:rowOff>
    </xdr:to>
    <xdr:sp macro="" textlink="">
      <xdr:nvSpPr>
        <xdr:cNvPr id="552" name="楕円 551"/>
        <xdr:cNvSpPr/>
      </xdr:nvSpPr>
      <xdr:spPr>
        <a:xfrm>
          <a:off x="14541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48768</xdr:rowOff>
    </xdr:from>
    <xdr:to>
      <xdr:col>81</xdr:col>
      <xdr:colOff>50800</xdr:colOff>
      <xdr:row>103</xdr:row>
      <xdr:rowOff>78487</xdr:rowOff>
    </xdr:to>
    <xdr:cxnSp macro="">
      <xdr:nvCxnSpPr>
        <xdr:cNvPr id="553" name="直線コネクタ 552"/>
        <xdr:cNvCxnSpPr/>
      </xdr:nvCxnSpPr>
      <xdr:spPr>
        <a:xfrm flipV="1">
          <a:off x="14592300" y="1770811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554"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555" name="n_2aveValue【公民館】&#10;有形固定資産減価償却率"/>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116095</xdr:rowOff>
    </xdr:from>
    <xdr:ext cx="405111" cy="259045"/>
    <xdr:sp macro="" textlink="">
      <xdr:nvSpPr>
        <xdr:cNvPr id="556" name="n_1mainValue【公民館】&#10;有形固定資産減価償却率"/>
        <xdr:cNvSpPr txBox="1"/>
      </xdr:nvSpPr>
      <xdr:spPr>
        <a:xfrm>
          <a:off x="15266044" y="1743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145814</xdr:rowOff>
    </xdr:from>
    <xdr:ext cx="405111" cy="259045"/>
    <xdr:sp macro="" textlink="">
      <xdr:nvSpPr>
        <xdr:cNvPr id="557" name="n_2mainValue【公民館】&#10;有形固定資産減価償却率"/>
        <xdr:cNvSpPr txBox="1"/>
      </xdr:nvSpPr>
      <xdr:spPr>
        <a:xfrm>
          <a:off x="14389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581" name="直線コネクタ 580"/>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8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3" name="直線コネクタ 58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584"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585" name="直線コネクタ 584"/>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586"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587" name="フローチャート: 判断 586"/>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588" name="フローチャート: 判断 587"/>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589" name="フローチャート: 判断 588"/>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107314</xdr:rowOff>
    </xdr:from>
    <xdr:to>
      <xdr:col>112</xdr:col>
      <xdr:colOff>38100</xdr:colOff>
      <xdr:row>107</xdr:row>
      <xdr:rowOff>37464</xdr:rowOff>
    </xdr:to>
    <xdr:sp macro="" textlink="">
      <xdr:nvSpPr>
        <xdr:cNvPr id="595" name="楕円 594"/>
        <xdr:cNvSpPr/>
      </xdr:nvSpPr>
      <xdr:spPr>
        <a:xfrm>
          <a:off x="2127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96" name="楕円 595"/>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158114</xdr:rowOff>
    </xdr:from>
    <xdr:to>
      <xdr:col>111</xdr:col>
      <xdr:colOff>177800</xdr:colOff>
      <xdr:row>106</xdr:row>
      <xdr:rowOff>163830</xdr:rowOff>
    </xdr:to>
    <xdr:cxnSp macro="">
      <xdr:nvCxnSpPr>
        <xdr:cNvPr id="597" name="直線コネクタ 596"/>
        <xdr:cNvCxnSpPr/>
      </xdr:nvCxnSpPr>
      <xdr:spPr>
        <a:xfrm flipV="1">
          <a:off x="20434300" y="18331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598"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599" name="n_2aveValue【公民館】&#10;一人当たり面積"/>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28591</xdr:rowOff>
    </xdr:from>
    <xdr:ext cx="469744" cy="259045"/>
    <xdr:sp macro="" textlink="">
      <xdr:nvSpPr>
        <xdr:cNvPr id="600" name="n_1mainValue【公民館】&#10;一人当たり面積"/>
        <xdr:cNvSpPr txBox="1"/>
      </xdr:nvSpPr>
      <xdr:spPr>
        <a:xfrm>
          <a:off x="21075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01" name="n_2mainValue【公民館】&#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橋りょう・トンネルは、</a:t>
          </a:r>
          <a:r>
            <a:rPr kumimoji="1" lang="en-US" altLang="ja-JP" sz="1100">
              <a:solidFill>
                <a:schemeClr val="dk1"/>
              </a:solidFill>
              <a:effectLst/>
              <a:latin typeface="+mn-lt"/>
              <a:ea typeface="+mn-ea"/>
              <a:cs typeface="+mn-cs"/>
            </a:rPr>
            <a:t>48.8</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％下回る結果となった。主な要因は、近年継続的に実施している橋りょう補修事業によるも</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学校施設は、</a:t>
          </a:r>
          <a:r>
            <a:rPr kumimoji="1" lang="en-US" altLang="ja-JP" sz="1100">
              <a:solidFill>
                <a:schemeClr val="dk1"/>
              </a:solidFill>
              <a:effectLst/>
              <a:latin typeface="+mn-lt"/>
              <a:ea typeface="+mn-ea"/>
              <a:cs typeface="+mn-cs"/>
            </a:rPr>
            <a:t>52.5</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8.90</a:t>
          </a:r>
          <a:r>
            <a:rPr kumimoji="1" lang="ja-JP" altLang="ja-JP" sz="1100">
              <a:solidFill>
                <a:schemeClr val="dk1"/>
              </a:solidFill>
              <a:effectLst/>
              <a:latin typeface="+mn-lt"/>
              <a:ea typeface="+mn-ea"/>
              <a:cs typeface="+mn-cs"/>
            </a:rPr>
            <a:t>％下回る結果となった。主な要因は、豊海小学校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年校舎完成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その他の施設は、類似団体内平均値を上回る結果となった。特に、認定こども園・幼稚園・保育所は、有形固定資産減価償却率、一人当たり面積ともに類似団体内平均値を上回る結果となっている。</a:t>
          </a:r>
          <a:endParaRPr lang="ja-JP" altLang="ja-JP" sz="1400">
            <a:effectLst/>
          </a:endParaRPr>
        </a:p>
        <a:p>
          <a:r>
            <a:rPr kumimoji="1" lang="ja-JP" altLang="ja-JP" sz="1100">
              <a:solidFill>
                <a:schemeClr val="dk1"/>
              </a:solidFill>
              <a:effectLst/>
              <a:latin typeface="+mn-lt"/>
              <a:ea typeface="+mn-ea"/>
              <a:cs typeface="+mn-cs"/>
            </a:rPr>
            <a:t>　今後は、九十九里町公共施設等総合管理計画に基づき、総合的かつ計画的な管理による公共施設等の有効活用や最適配置の実現に努める。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06" name="直線コネクタ 1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07" name="テキスト ボックス 10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08" name="直線コネクタ 1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09" name="テキスト ボックス 1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0" name="直線コネクタ 1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1" name="テキスト ボックス 1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2" name="直線コネクタ 1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3" name="テキスト ボックス 1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4" name="直線コネクタ 1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15" name="テキスト ボックス 1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7" name="テキスト ボックス 1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119" name="直線コネクタ 118"/>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120"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121" name="直線コネクタ 120"/>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122"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123" name="直線コネクタ 122"/>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124"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125" name="フローチャート: 判断 124"/>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126" name="フローチャート: 判断 125"/>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127"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139700</xdr:rowOff>
    </xdr:from>
    <xdr:to>
      <xdr:col>76</xdr:col>
      <xdr:colOff>165100</xdr:colOff>
      <xdr:row>34</xdr:row>
      <xdr:rowOff>69850</xdr:rowOff>
    </xdr:to>
    <xdr:sp macro="" textlink="">
      <xdr:nvSpPr>
        <xdr:cNvPr id="128" name="フローチャート: 判断 127"/>
        <xdr:cNvSpPr/>
      </xdr:nvSpPr>
      <xdr:spPr>
        <a:xfrm>
          <a:off x="14541500" y="57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86377</xdr:rowOff>
    </xdr:from>
    <xdr:ext cx="405111" cy="259045"/>
    <xdr:sp macro="" textlink="">
      <xdr:nvSpPr>
        <xdr:cNvPr id="129" name="n_2aveValue【一般廃棄物処理施設】&#10;有形固定資産減価償却率"/>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0" name="テキスト ボックス 1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1" name="テキスト ボックス 1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2" name="テキスト ボックス 1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3" name="テキスト ボックス 1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4" name="テキスト ボックス 1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21590</xdr:rowOff>
    </xdr:from>
    <xdr:to>
      <xdr:col>76</xdr:col>
      <xdr:colOff>165100</xdr:colOff>
      <xdr:row>35</xdr:row>
      <xdr:rowOff>123190</xdr:rowOff>
    </xdr:to>
    <xdr:sp macro="" textlink="">
      <xdr:nvSpPr>
        <xdr:cNvPr id="135" name="楕円 134"/>
        <xdr:cNvSpPr/>
      </xdr:nvSpPr>
      <xdr:spPr>
        <a:xfrm>
          <a:off x="14541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114317</xdr:rowOff>
    </xdr:from>
    <xdr:ext cx="405111" cy="259045"/>
    <xdr:sp macro="" textlink="">
      <xdr:nvSpPr>
        <xdr:cNvPr id="136" name="n_2mainValue【一般廃棄物処理施設】&#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37" name="正方形/長方形 1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38" name="正方形/長方形 1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39" name="正方形/長方形 1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0" name="正方形/長方形 1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1" name="正方形/長方形 1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2" name="正方形/長方形 1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3" name="正方形/長方形 1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4" name="正方形/長方形 1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45" name="テキスト ボックス 1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46" name="直線コネクタ 1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47" name="直線コネクタ 1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48" name="テキスト ボックス 1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49" name="直線コネクタ 1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0" name="テキスト ボックス 1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1" name="直線コネクタ 1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52" name="テキスト ボックス 1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53" name="直線コネクタ 1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54" name="テキスト ボックス 1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55" name="直線コネクタ 1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56" name="テキスト ボックス 1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57" name="直線コネクタ 1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58" name="テキスト ボックス 1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160" name="直線コネクタ 159"/>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161"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162" name="直線コネクタ 161"/>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163"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164" name="直線コネクタ 163"/>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165"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166" name="フローチャート: 判断 165"/>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167" name="フローチャート: 判断 166"/>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168"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169" name="フローチャート: 判断 168"/>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107996</xdr:rowOff>
    </xdr:from>
    <xdr:ext cx="534377" cy="259045"/>
    <xdr:sp macro="" textlink="">
      <xdr:nvSpPr>
        <xdr:cNvPr id="170" name="n_2aveValue【一般廃棄物処理施設】&#10;一人当たり有形固定資産（償却資産）額"/>
        <xdr:cNvSpPr txBox="1"/>
      </xdr:nvSpPr>
      <xdr:spPr>
        <a:xfrm>
          <a:off x="20167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71" name="テキスト ボックス 1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2" name="テキスト ボックス 1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3" name="テキスト ボックス 1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74" name="テキスト ボックス 1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75" name="テキスト ボックス 1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6796</xdr:rowOff>
    </xdr:from>
    <xdr:to>
      <xdr:col>107</xdr:col>
      <xdr:colOff>101600</xdr:colOff>
      <xdr:row>40</xdr:row>
      <xdr:rowOff>108396</xdr:rowOff>
    </xdr:to>
    <xdr:sp macro="" textlink="">
      <xdr:nvSpPr>
        <xdr:cNvPr id="176" name="楕円 175"/>
        <xdr:cNvSpPr/>
      </xdr:nvSpPr>
      <xdr:spPr>
        <a:xfrm>
          <a:off x="20383500" y="68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124923</xdr:rowOff>
    </xdr:from>
    <xdr:ext cx="534377" cy="259045"/>
    <xdr:sp macro="" textlink="">
      <xdr:nvSpPr>
        <xdr:cNvPr id="177" name="n_2mainValue【一般廃棄物処理施設】&#10;一人当たり有形固定資産（償却資産）額"/>
        <xdr:cNvSpPr txBox="1"/>
      </xdr:nvSpPr>
      <xdr:spPr>
        <a:xfrm>
          <a:off x="20167111" y="66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78" name="正方形/長方形 1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79" name="正方形/長方形 1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0" name="正方形/長方形 1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1" name="正方形/長方形 1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2" name="正方形/長方形 1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3" name="正方形/長方形 1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4" name="正方形/長方形 1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5" name="正方形/長方形 1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6" name="テキスト ボックス 1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87" name="直線コネクタ 1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88" name="テキスト ボックス 1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189" name="直線コネクタ 1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190" name="テキスト ボックス 18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191" name="直線コネクタ 1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192" name="テキスト ボックス 1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193" name="直線コネクタ 1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194" name="テキスト ボックス 1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195" name="直線コネクタ 1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196" name="テキスト ボックス 1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97" name="直線コネクタ 1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98" name="テキスト ボックス 1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00" name="直線コネクタ 199"/>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01"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02" name="直線コネクタ 201"/>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03"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04" name="直線コネクタ 203"/>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205"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206" name="フローチャート: 判断 205"/>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207" name="フローチャート: 判断 206"/>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208"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106934</xdr:rowOff>
    </xdr:from>
    <xdr:to>
      <xdr:col>76</xdr:col>
      <xdr:colOff>165100</xdr:colOff>
      <xdr:row>61</xdr:row>
      <xdr:rowOff>37084</xdr:rowOff>
    </xdr:to>
    <xdr:sp macro="" textlink="">
      <xdr:nvSpPr>
        <xdr:cNvPr id="209" name="フローチャート: 判断 208"/>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28211</xdr:rowOff>
    </xdr:from>
    <xdr:ext cx="405111" cy="259045"/>
    <xdr:sp macro="" textlink="">
      <xdr:nvSpPr>
        <xdr:cNvPr id="210" name="n_2aveValue【保健センター・保健所】&#10;有形固定資産減価償却率"/>
        <xdr:cNvSpPr txBox="1"/>
      </xdr:nvSpPr>
      <xdr:spPr>
        <a:xfrm>
          <a:off x="14389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1" name="テキスト ボックス 2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2" name="テキスト ボックス 2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3" name="テキスト ボックス 2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4" name="テキスト ボックス 2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15" name="テキスト ボックス 2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150368</xdr:rowOff>
    </xdr:from>
    <xdr:to>
      <xdr:col>81</xdr:col>
      <xdr:colOff>101600</xdr:colOff>
      <xdr:row>57</xdr:row>
      <xdr:rowOff>80518</xdr:rowOff>
    </xdr:to>
    <xdr:sp macro="" textlink="">
      <xdr:nvSpPr>
        <xdr:cNvPr id="216" name="楕円 215"/>
        <xdr:cNvSpPr/>
      </xdr:nvSpPr>
      <xdr:spPr>
        <a:xfrm>
          <a:off x="15430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10922</xdr:rowOff>
    </xdr:from>
    <xdr:to>
      <xdr:col>76</xdr:col>
      <xdr:colOff>165100</xdr:colOff>
      <xdr:row>57</xdr:row>
      <xdr:rowOff>112522</xdr:rowOff>
    </xdr:to>
    <xdr:sp macro="" textlink="">
      <xdr:nvSpPr>
        <xdr:cNvPr id="217" name="楕円 216"/>
        <xdr:cNvSpPr/>
      </xdr:nvSpPr>
      <xdr:spPr>
        <a:xfrm>
          <a:off x="14541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29718</xdr:rowOff>
    </xdr:from>
    <xdr:to>
      <xdr:col>81</xdr:col>
      <xdr:colOff>50800</xdr:colOff>
      <xdr:row>57</xdr:row>
      <xdr:rowOff>61722</xdr:rowOff>
    </xdr:to>
    <xdr:cxnSp macro="">
      <xdr:nvCxnSpPr>
        <xdr:cNvPr id="218" name="直線コネクタ 217"/>
        <xdr:cNvCxnSpPr/>
      </xdr:nvCxnSpPr>
      <xdr:spPr>
        <a:xfrm flipV="1">
          <a:off x="14592300" y="9802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97045</xdr:rowOff>
    </xdr:from>
    <xdr:ext cx="405111" cy="259045"/>
    <xdr:sp macro="" textlink="">
      <xdr:nvSpPr>
        <xdr:cNvPr id="219" name="n_1mainValue【保健センター・保健所】&#10;有形固定資産減価償却率"/>
        <xdr:cNvSpPr txBox="1"/>
      </xdr:nvSpPr>
      <xdr:spPr>
        <a:xfrm>
          <a:off x="152660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129049</xdr:rowOff>
    </xdr:from>
    <xdr:ext cx="405111" cy="259045"/>
    <xdr:sp macro="" textlink="">
      <xdr:nvSpPr>
        <xdr:cNvPr id="220" name="n_2mainValue【保健センター・保健所】&#10;有形固定資産減価償却率"/>
        <xdr:cNvSpPr txBox="1"/>
      </xdr:nvSpPr>
      <xdr:spPr>
        <a:xfrm>
          <a:off x="14389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29" name="テキスト ボックス 2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0" name="直線コネクタ 2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31" name="直線コネクタ 2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32" name="テキスト ボックス 2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33" name="直線コネクタ 2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34" name="テキスト ボックス 2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35" name="直線コネクタ 2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36" name="テキスト ボックス 2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37" name="直線コネクタ 2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38" name="テキスト ボックス 2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39" name="直線コネクタ 2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0" name="テキスト ボックス 2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242" name="直線コネクタ 241"/>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243"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244" name="直線コネクタ 243"/>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245"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246" name="直線コネクタ 245"/>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247"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248" name="フローチャート: 判断 24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249" name="フローチャート: 判断 248"/>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250"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93218</xdr:rowOff>
    </xdr:from>
    <xdr:to>
      <xdr:col>107</xdr:col>
      <xdr:colOff>101600</xdr:colOff>
      <xdr:row>62</xdr:row>
      <xdr:rowOff>23368</xdr:rowOff>
    </xdr:to>
    <xdr:sp macro="" textlink="">
      <xdr:nvSpPr>
        <xdr:cNvPr id="251" name="フローチャート: 判断 250"/>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39895</xdr:rowOff>
    </xdr:from>
    <xdr:ext cx="469744" cy="259045"/>
    <xdr:sp macro="" textlink="">
      <xdr:nvSpPr>
        <xdr:cNvPr id="252"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3" name="テキスト ボックス 2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4" name="テキスト ボックス 2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5" name="テキスト ボックス 2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56" name="テキスト ボックス 2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57" name="テキスト ボックス 2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258" name="楕円 257"/>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259" name="楕円 258"/>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260" name="直線コネクタ 259"/>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142511</xdr:rowOff>
    </xdr:from>
    <xdr:ext cx="469744" cy="259045"/>
    <xdr:sp macro="" textlink="">
      <xdr:nvSpPr>
        <xdr:cNvPr id="261" name="n_1mainValue【保健センター・保健所】&#10;一人当たり面積"/>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262"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3" name="正方形/長方形 2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4" name="正方形/長方形 2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5" name="正方形/長方形 2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6" name="正方形/長方形 2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7" name="正方形/長方形 2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8" name="正方形/長方形 2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9" name="正方形/長方形 2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0" name="正方形/長方形 2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1" name="テキスト ボックス 2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2" name="直線コネクタ 2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273" name="直線コネクタ 2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274" name="テキスト ボックス 27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75" name="直線コネクタ 2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76" name="テキスト ボックス 2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77" name="直線コネクタ 2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78" name="テキスト ボックス 2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79" name="直線コネクタ 2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80" name="テキスト ボックス 2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81" name="直線コネクタ 2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82" name="テキスト ボックス 28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3" name="直線コネクタ 2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4" name="テキスト ボックス 2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286" name="直線コネクタ 28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28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288" name="直線コネクタ 28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28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290" name="直線コネクタ 28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29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292" name="フローチャート: 判断 29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293" name="フローチャート: 判断 29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294"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295" name="フローチャート: 判断 294"/>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296"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7" name="テキスト ボックス 2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98" name="テキスト ボックス 2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99" name="テキスト ボックス 2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0" name="テキスト ボックス 2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1" name="テキスト ボックス 3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302" name="楕円 301"/>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53975</xdr:rowOff>
    </xdr:from>
    <xdr:to>
      <xdr:col>76</xdr:col>
      <xdr:colOff>165100</xdr:colOff>
      <xdr:row>82</xdr:row>
      <xdr:rowOff>155575</xdr:rowOff>
    </xdr:to>
    <xdr:sp macro="" textlink="">
      <xdr:nvSpPr>
        <xdr:cNvPr id="303" name="楕円 302"/>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104775</xdr:rowOff>
    </xdr:to>
    <xdr:cxnSp macro="">
      <xdr:nvCxnSpPr>
        <xdr:cNvPr id="304" name="直線コネクタ 303"/>
        <xdr:cNvCxnSpPr/>
      </xdr:nvCxnSpPr>
      <xdr:spPr>
        <a:xfrm flipV="1">
          <a:off x="14592300" y="141312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305" name="n_1mainValue【消防施設】&#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306" name="n_2mainValue【消防施設】&#10;有形固定資産減価償却率"/>
        <xdr:cNvSpPr txBox="1"/>
      </xdr:nvSpPr>
      <xdr:spPr>
        <a:xfrm>
          <a:off x="14389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7" name="正方形/長方形 3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8" name="正方形/長方形 3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9" name="正方形/長方形 3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0" name="正方形/長方形 3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1" name="正方形/長方形 3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2" name="正方形/長方形 3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13" name="正方形/長方形 3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4" name="正方形/長方形 3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15" name="テキスト ボックス 3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6" name="直線コネクタ 3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17" name="直線コネクタ 3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18" name="テキスト ボックス 3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19" name="直線コネクタ 3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20" name="テキスト ボックス 3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21" name="直線コネクタ 3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22" name="テキスト ボックス 3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23" name="直線コネクタ 3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24" name="テキスト ボックス 3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5" name="直線コネクタ 3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6" name="テキスト ボックス 3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328" name="直線コネクタ 327"/>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32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330" name="直線コネクタ 32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331"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332" name="直線コネクタ 331"/>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333"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334" name="フローチャート: 判断 33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35" name="フローチャート: 判断 33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336"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337" name="フローチャート: 判断 336"/>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114316</xdr:rowOff>
    </xdr:from>
    <xdr:ext cx="469744" cy="259045"/>
    <xdr:sp macro="" textlink="">
      <xdr:nvSpPr>
        <xdr:cNvPr id="338"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39" name="テキスト ボックス 3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0" name="テキスト ボックス 3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41" name="テキスト ボックス 3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42" name="テキスト ボックス 3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3" name="テキスト ボックス 3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xdr:rowOff>
    </xdr:from>
    <xdr:to>
      <xdr:col>112</xdr:col>
      <xdr:colOff>38100</xdr:colOff>
      <xdr:row>84</xdr:row>
      <xdr:rowOff>104902</xdr:rowOff>
    </xdr:to>
    <xdr:sp macro="" textlink="">
      <xdr:nvSpPr>
        <xdr:cNvPr id="344" name="楕円 343"/>
        <xdr:cNvSpPr/>
      </xdr:nvSpPr>
      <xdr:spPr>
        <a:xfrm>
          <a:off x="21272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345" name="楕円 344"/>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84</xdr:row>
      <xdr:rowOff>54102</xdr:rowOff>
    </xdr:to>
    <xdr:cxnSp macro="">
      <xdr:nvCxnSpPr>
        <xdr:cNvPr id="346" name="直線コネクタ 345"/>
        <xdr:cNvCxnSpPr/>
      </xdr:nvCxnSpPr>
      <xdr:spPr>
        <a:xfrm>
          <a:off x="20434300" y="14348461"/>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121429</xdr:rowOff>
    </xdr:from>
    <xdr:ext cx="469744" cy="259045"/>
    <xdr:sp macro="" textlink="">
      <xdr:nvSpPr>
        <xdr:cNvPr id="347" name="n_1mainValue【消防施設】&#10;一人当たり面積"/>
        <xdr:cNvSpPr txBox="1"/>
      </xdr:nvSpPr>
      <xdr:spPr>
        <a:xfrm>
          <a:off x="210757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348"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9" name="正方形/長方形 3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0" name="正方形/長方形 3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1" name="正方形/長方形 3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2" name="正方形/長方形 3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3" name="正方形/長方形 3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4" name="正方形/長方形 3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5" name="正方形/長方形 3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6" name="正方形/長方形 3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7" name="テキスト ボックス 3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8" name="直線コネクタ 3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9" name="直線コネクタ 3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60" name="テキスト ボックス 3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61" name="直線コネクタ 3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2" name="テキスト ボックス 3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3" name="直線コネクタ 3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4" name="テキスト ボックス 3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5" name="直線コネクタ 3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6" name="テキスト ボックス 3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7" name="直線コネクタ 3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8" name="テキスト ボックス 3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9" name="直線コネクタ 3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70" name="テキスト ボックス 3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1" name="直線コネクタ 3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2" name="テキスト ボックス 3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374" name="直線コネクタ 373"/>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375"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376" name="直線コネクタ 375"/>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7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78" name="直線コネクタ 37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379"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380" name="フローチャート: 判断 379"/>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381" name="フローチャート: 判断 38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382"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383" name="フローチャート: 判断 382"/>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157315</xdr:rowOff>
    </xdr:from>
    <xdr:ext cx="405111" cy="259045"/>
    <xdr:sp macro="" textlink="">
      <xdr:nvSpPr>
        <xdr:cNvPr id="384" name="n_2aveValue【庁舎】&#10;有形固定資産減価償却率"/>
        <xdr:cNvSpPr txBox="1"/>
      </xdr:nvSpPr>
      <xdr:spPr>
        <a:xfrm>
          <a:off x="14389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5" name="テキスト ボックス 3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6" name="テキスト ボックス 3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7" name="テキスト ボックス 3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8" name="テキスト ボックス 3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9" name="テキスト ボックス 3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18869</xdr:rowOff>
    </xdr:from>
    <xdr:to>
      <xdr:col>81</xdr:col>
      <xdr:colOff>101600</xdr:colOff>
      <xdr:row>100</xdr:row>
      <xdr:rowOff>120469</xdr:rowOff>
    </xdr:to>
    <xdr:sp macro="" textlink="">
      <xdr:nvSpPr>
        <xdr:cNvPr id="390" name="楕円 389"/>
        <xdr:cNvSpPr/>
      </xdr:nvSpPr>
      <xdr:spPr>
        <a:xfrm>
          <a:off x="15430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30299</xdr:rowOff>
    </xdr:from>
    <xdr:to>
      <xdr:col>76</xdr:col>
      <xdr:colOff>165100</xdr:colOff>
      <xdr:row>100</xdr:row>
      <xdr:rowOff>131899</xdr:rowOff>
    </xdr:to>
    <xdr:sp macro="" textlink="">
      <xdr:nvSpPr>
        <xdr:cNvPr id="391" name="楕円 390"/>
        <xdr:cNvSpPr/>
      </xdr:nvSpPr>
      <xdr:spPr>
        <a:xfrm>
          <a:off x="14541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69669</xdr:rowOff>
    </xdr:from>
    <xdr:to>
      <xdr:col>81</xdr:col>
      <xdr:colOff>50800</xdr:colOff>
      <xdr:row>100</xdr:row>
      <xdr:rowOff>81099</xdr:rowOff>
    </xdr:to>
    <xdr:cxnSp macro="">
      <xdr:nvCxnSpPr>
        <xdr:cNvPr id="392" name="直線コネクタ 391"/>
        <xdr:cNvCxnSpPr/>
      </xdr:nvCxnSpPr>
      <xdr:spPr>
        <a:xfrm flipV="1">
          <a:off x="14592300" y="172146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136996</xdr:rowOff>
    </xdr:from>
    <xdr:ext cx="405111" cy="259045"/>
    <xdr:sp macro="" textlink="">
      <xdr:nvSpPr>
        <xdr:cNvPr id="393" name="n_1mainValue【庁舎】&#10;有形固定資産減価償却率"/>
        <xdr:cNvSpPr txBox="1"/>
      </xdr:nvSpPr>
      <xdr:spPr>
        <a:xfrm>
          <a:off x="15266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148426</xdr:rowOff>
    </xdr:from>
    <xdr:ext cx="405111" cy="259045"/>
    <xdr:sp macro="" textlink="">
      <xdr:nvSpPr>
        <xdr:cNvPr id="394" name="n_2mainValue【庁舎】&#10;有形固定資産減価償却率"/>
        <xdr:cNvSpPr txBox="1"/>
      </xdr:nvSpPr>
      <xdr:spPr>
        <a:xfrm>
          <a:off x="14389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5" name="正方形/長方形 3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6" name="正方形/長方形 3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7" name="正方形/長方形 3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8" name="正方形/長方形 3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9" name="正方形/長方形 3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0" name="正方形/長方形 3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1" name="正方形/長方形 4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2" name="正方形/長方形 4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3" name="テキスト ボックス 4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4" name="直線コネクタ 4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05" name="直線コネクタ 4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06" name="テキスト ボックス 4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07" name="直線コネクタ 4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08" name="テキスト ボックス 4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09" name="直線コネクタ 4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0" name="テキスト ボックス 4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1" name="直線コネクタ 4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2" name="テキスト ボックス 4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3" name="直線コネクタ 4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14" name="テキスト ボックス 4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5" name="直線コネクタ 4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16" name="テキスト ボックス 4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18" name="直線コネクタ 417"/>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19"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20" name="直線コネクタ 419"/>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2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22" name="直線コネクタ 42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23"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24" name="フローチャート: 判断 423"/>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25" name="フローチャート: 判断 424"/>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426"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427" name="フローチャート: 判断 426"/>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156863</xdr:rowOff>
    </xdr:from>
    <xdr:ext cx="469744" cy="259045"/>
    <xdr:sp macro="" textlink="">
      <xdr:nvSpPr>
        <xdr:cNvPr id="428" name="n_2aveValue【庁舎】&#10;一人当たり面積"/>
        <xdr:cNvSpPr txBox="1"/>
      </xdr:nvSpPr>
      <xdr:spPr>
        <a:xfrm>
          <a:off x="20199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9" name="テキスト ボックス 4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0" name="テキスト ボックス 4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1" name="テキスト ボックス 4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2" name="テキスト ボックス 4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3" name="テキスト ボックス 4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107314</xdr:rowOff>
    </xdr:from>
    <xdr:to>
      <xdr:col>112</xdr:col>
      <xdr:colOff>38100</xdr:colOff>
      <xdr:row>107</xdr:row>
      <xdr:rowOff>37464</xdr:rowOff>
    </xdr:to>
    <xdr:sp macro="" textlink="">
      <xdr:nvSpPr>
        <xdr:cNvPr id="434" name="楕円 433"/>
        <xdr:cNvSpPr/>
      </xdr:nvSpPr>
      <xdr:spPr>
        <a:xfrm>
          <a:off x="2127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114936</xdr:rowOff>
    </xdr:from>
    <xdr:to>
      <xdr:col>107</xdr:col>
      <xdr:colOff>101600</xdr:colOff>
      <xdr:row>107</xdr:row>
      <xdr:rowOff>45086</xdr:rowOff>
    </xdr:to>
    <xdr:sp macro="" textlink="">
      <xdr:nvSpPr>
        <xdr:cNvPr id="435" name="楕円 434"/>
        <xdr:cNvSpPr/>
      </xdr:nvSpPr>
      <xdr:spPr>
        <a:xfrm>
          <a:off x="20383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158114</xdr:rowOff>
    </xdr:from>
    <xdr:to>
      <xdr:col>111</xdr:col>
      <xdr:colOff>177800</xdr:colOff>
      <xdr:row>106</xdr:row>
      <xdr:rowOff>165736</xdr:rowOff>
    </xdr:to>
    <xdr:cxnSp macro="">
      <xdr:nvCxnSpPr>
        <xdr:cNvPr id="436" name="直線コネクタ 435"/>
        <xdr:cNvCxnSpPr/>
      </xdr:nvCxnSpPr>
      <xdr:spPr>
        <a:xfrm flipV="1">
          <a:off x="20434300" y="183318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28591</xdr:rowOff>
    </xdr:from>
    <xdr:ext cx="469744" cy="259045"/>
    <xdr:sp macro="" textlink="">
      <xdr:nvSpPr>
        <xdr:cNvPr id="437" name="n_1mainValue【庁舎】&#10;一人当たり面積"/>
        <xdr:cNvSpPr txBox="1"/>
      </xdr:nvSpPr>
      <xdr:spPr>
        <a:xfrm>
          <a:off x="21075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36213</xdr:rowOff>
    </xdr:from>
    <xdr:ext cx="469744" cy="259045"/>
    <xdr:sp macro="" textlink="">
      <xdr:nvSpPr>
        <xdr:cNvPr id="438" name="n_2mainValue【庁舎】&#10;一人当たり面積"/>
        <xdr:cNvSpPr txBox="1"/>
      </xdr:nvSpPr>
      <xdr:spPr>
        <a:xfrm>
          <a:off x="20199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9" name="正方形/長方形 4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0" name="正方形/長方形 4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1" name="テキスト ボックス 4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消防施設は、一部事務組合が所有する資産であるが、類似団体内平均値を下回る結果となった。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保健センター・庁舎は、減価償却率についは類似団体内平均値を上回り、一人当たり面積は類似団体内平均値下回る結果となった。</a:t>
          </a:r>
          <a:endParaRPr lang="ja-JP" altLang="ja-JP" sz="1400">
            <a:effectLst/>
          </a:endParaRPr>
        </a:p>
        <a:p>
          <a:r>
            <a:rPr kumimoji="1" lang="ja-JP" altLang="ja-JP" sz="1100">
              <a:solidFill>
                <a:schemeClr val="dk1"/>
              </a:solidFill>
              <a:effectLst/>
              <a:latin typeface="+mn-lt"/>
              <a:ea typeface="+mn-ea"/>
              <a:cs typeface="+mn-cs"/>
            </a:rPr>
            <a:t>　今後は、九十九里町公共施設等総合管理計画に基づき、総合的かつ計画的な管理による公共施設等の有効活用や最適配置の実現に努める。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6558181</v>
      </c>
      <c r="BO4" s="410"/>
      <c r="BP4" s="410"/>
      <c r="BQ4" s="410"/>
      <c r="BR4" s="410"/>
      <c r="BS4" s="410"/>
      <c r="BT4" s="410"/>
      <c r="BU4" s="411"/>
      <c r="BV4" s="409">
        <v>6712172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6205452</v>
      </c>
      <c r="BO5" s="447"/>
      <c r="BP5" s="447"/>
      <c r="BQ5" s="447"/>
      <c r="BR5" s="447"/>
      <c r="BS5" s="447"/>
      <c r="BT5" s="447"/>
      <c r="BU5" s="448"/>
      <c r="BV5" s="446">
        <v>6415480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85.1</v>
      </c>
      <c r="CU5" s="444"/>
      <c r="CV5" s="444"/>
      <c r="CW5" s="444"/>
      <c r="CX5" s="444"/>
      <c r="CY5" s="444"/>
      <c r="CZ5" s="444"/>
      <c r="DA5" s="445"/>
      <c r="DB5" s="443">
        <v>88.4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352729</v>
      </c>
      <c r="BO6" s="447"/>
      <c r="BP6" s="447"/>
      <c r="BQ6" s="447"/>
      <c r="BR6" s="447"/>
      <c r="BS6" s="447"/>
      <c r="BT6" s="447"/>
      <c r="BU6" s="448"/>
      <c r="BV6" s="446">
        <v>296692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90</v>
      </c>
      <c r="CU6" s="484"/>
      <c r="CV6" s="484"/>
      <c r="CW6" s="484"/>
      <c r="CX6" s="484"/>
      <c r="CY6" s="484"/>
      <c r="CZ6" s="484"/>
      <c r="DA6" s="485"/>
      <c r="DB6" s="483">
        <v>93.2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10444</v>
      </c>
      <c r="BO7" s="447"/>
      <c r="BP7" s="447"/>
      <c r="BQ7" s="447"/>
      <c r="BR7" s="447"/>
      <c r="BS7" s="447"/>
      <c r="BT7" s="447"/>
      <c r="BU7" s="448"/>
      <c r="BV7" s="446">
        <v>33833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3922542</v>
      </c>
      <c r="CU7" s="447"/>
      <c r="CV7" s="447"/>
      <c r="CW7" s="447"/>
      <c r="CX7" s="447"/>
      <c r="CY7" s="447"/>
      <c r="CZ7" s="447"/>
      <c r="DA7" s="448"/>
      <c r="DB7" s="446">
        <v>3880725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99</v>
      </c>
      <c r="AV8" s="479"/>
      <c r="AW8" s="479"/>
      <c r="AX8" s="479"/>
      <c r="AY8" s="480" t="s">
        <v>103</v>
      </c>
      <c r="AZ8" s="481"/>
      <c r="BA8" s="481"/>
      <c r="BB8" s="481"/>
      <c r="BC8" s="481"/>
      <c r="BD8" s="481"/>
      <c r="BE8" s="481"/>
      <c r="BF8" s="481"/>
      <c r="BG8" s="481"/>
      <c r="BH8" s="481"/>
      <c r="BI8" s="481"/>
      <c r="BJ8" s="481"/>
      <c r="BK8" s="481"/>
      <c r="BL8" s="481"/>
      <c r="BM8" s="482"/>
      <c r="BN8" s="446">
        <v>342285</v>
      </c>
      <c r="BO8" s="447"/>
      <c r="BP8" s="447"/>
      <c r="BQ8" s="447"/>
      <c r="BR8" s="447"/>
      <c r="BS8" s="447"/>
      <c r="BT8" s="447"/>
      <c r="BU8" s="448"/>
      <c r="BV8" s="446">
        <v>262859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0.44</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16510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79426</v>
      </c>
      <c r="BO9" s="447"/>
      <c r="BP9" s="447"/>
      <c r="BQ9" s="447"/>
      <c r="BR9" s="447"/>
      <c r="BS9" s="447"/>
      <c r="BT9" s="447"/>
      <c r="BU9" s="448"/>
      <c r="BV9" s="446">
        <v>-27704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12.3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18004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99</v>
      </c>
      <c r="AV10" s="479"/>
      <c r="AW10" s="479"/>
      <c r="AX10" s="479"/>
      <c r="AY10" s="480" t="s">
        <v>114</v>
      </c>
      <c r="AZ10" s="481"/>
      <c r="BA10" s="481"/>
      <c r="BB10" s="481"/>
      <c r="BC10" s="481"/>
      <c r="BD10" s="481"/>
      <c r="BE10" s="481"/>
      <c r="BF10" s="481"/>
      <c r="BG10" s="481"/>
      <c r="BH10" s="481"/>
      <c r="BI10" s="481"/>
      <c r="BJ10" s="481"/>
      <c r="BK10" s="481"/>
      <c r="BL10" s="481"/>
      <c r="BM10" s="482"/>
      <c r="BN10" s="446">
        <v>132160</v>
      </c>
      <c r="BO10" s="447"/>
      <c r="BP10" s="447"/>
      <c r="BQ10" s="447"/>
      <c r="BR10" s="447"/>
      <c r="BS10" s="447"/>
      <c r="BT10" s="447"/>
      <c r="BU10" s="448"/>
      <c r="BV10" s="446">
        <v>146517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16334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99</v>
      </c>
      <c r="AV12" s="479"/>
      <c r="AW12" s="479"/>
      <c r="AX12" s="479"/>
      <c r="AY12" s="480" t="s">
        <v>128</v>
      </c>
      <c r="AZ12" s="481"/>
      <c r="BA12" s="481"/>
      <c r="BB12" s="481"/>
      <c r="BC12" s="481"/>
      <c r="BD12" s="481"/>
      <c r="BE12" s="481"/>
      <c r="BF12" s="481"/>
      <c r="BG12" s="481"/>
      <c r="BH12" s="481"/>
      <c r="BI12" s="481"/>
      <c r="BJ12" s="481"/>
      <c r="BK12" s="481"/>
      <c r="BL12" s="481"/>
      <c r="BM12" s="482"/>
      <c r="BN12" s="446">
        <v>51217</v>
      </c>
      <c r="BO12" s="447"/>
      <c r="BP12" s="447"/>
      <c r="BQ12" s="447"/>
      <c r="BR12" s="447"/>
      <c r="BS12" s="447"/>
      <c r="BT12" s="447"/>
      <c r="BU12" s="448"/>
      <c r="BV12" s="446">
        <v>145410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16013</v>
      </c>
      <c r="S13" s="528"/>
      <c r="T13" s="528"/>
      <c r="U13" s="528"/>
      <c r="V13" s="529"/>
      <c r="W13" s="462" t="s">
        <v>131</v>
      </c>
      <c r="X13" s="463"/>
      <c r="Y13" s="463"/>
      <c r="Z13" s="463"/>
      <c r="AA13" s="463"/>
      <c r="AB13" s="453"/>
      <c r="AC13" s="497">
        <v>574</v>
      </c>
      <c r="AD13" s="498"/>
      <c r="AE13" s="498"/>
      <c r="AF13" s="498"/>
      <c r="AG13" s="537"/>
      <c r="AH13" s="497">
        <v>538</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160369</v>
      </c>
      <c r="BO13" s="447"/>
      <c r="BP13" s="447"/>
      <c r="BQ13" s="447"/>
      <c r="BR13" s="447"/>
      <c r="BS13" s="447"/>
      <c r="BT13" s="447"/>
      <c r="BU13" s="448"/>
      <c r="BV13" s="446">
        <v>-26597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7.5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16737</v>
      </c>
      <c r="S14" s="528"/>
      <c r="T14" s="528"/>
      <c r="U14" s="528"/>
      <c r="V14" s="529"/>
      <c r="W14" s="436"/>
      <c r="X14" s="437"/>
      <c r="Y14" s="437"/>
      <c r="Z14" s="437"/>
      <c r="AA14" s="437"/>
      <c r="AB14" s="426"/>
      <c r="AC14" s="530">
        <v>7.5</v>
      </c>
      <c r="AD14" s="531"/>
      <c r="AE14" s="531"/>
      <c r="AF14" s="531"/>
      <c r="AG14" s="532"/>
      <c r="AH14" s="530">
        <v>6.7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93.9</v>
      </c>
      <c r="CU14" s="542"/>
      <c r="CV14" s="542"/>
      <c r="CW14" s="542"/>
      <c r="CX14" s="542"/>
      <c r="CY14" s="542"/>
      <c r="CZ14" s="542"/>
      <c r="DA14" s="543"/>
      <c r="DB14" s="541">
        <v>96.9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16430</v>
      </c>
      <c r="S15" s="528"/>
      <c r="T15" s="528"/>
      <c r="U15" s="528"/>
      <c r="V15" s="529"/>
      <c r="W15" s="462" t="s">
        <v>138</v>
      </c>
      <c r="X15" s="463"/>
      <c r="Y15" s="463"/>
      <c r="Z15" s="463"/>
      <c r="AA15" s="463"/>
      <c r="AB15" s="453"/>
      <c r="AC15" s="497">
        <v>2374</v>
      </c>
      <c r="AD15" s="498"/>
      <c r="AE15" s="498"/>
      <c r="AF15" s="498"/>
      <c r="AG15" s="537"/>
      <c r="AH15" s="497">
        <v>2605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1489147</v>
      </c>
      <c r="BO15" s="410"/>
      <c r="BP15" s="410"/>
      <c r="BQ15" s="410"/>
      <c r="BR15" s="410"/>
      <c r="BS15" s="410"/>
      <c r="BT15" s="410"/>
      <c r="BU15" s="411"/>
      <c r="BV15" s="409">
        <v>1469804</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31.1</v>
      </c>
      <c r="AD16" s="531"/>
      <c r="AE16" s="531"/>
      <c r="AF16" s="531"/>
      <c r="AG16" s="532"/>
      <c r="AH16" s="530">
        <v>32.6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3321509</v>
      </c>
      <c r="BO16" s="447"/>
      <c r="BP16" s="447"/>
      <c r="BQ16" s="447"/>
      <c r="BR16" s="447"/>
      <c r="BS16" s="447"/>
      <c r="BT16" s="447"/>
      <c r="BU16" s="448"/>
      <c r="BV16" s="446">
        <v>3315522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4694</v>
      </c>
      <c r="AD17" s="498"/>
      <c r="AE17" s="498"/>
      <c r="AF17" s="498"/>
      <c r="AG17" s="537"/>
      <c r="AH17" s="497">
        <v>4856</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1875596</v>
      </c>
      <c r="BO17" s="447"/>
      <c r="BP17" s="447"/>
      <c r="BQ17" s="447"/>
      <c r="BR17" s="447"/>
      <c r="BS17" s="447"/>
      <c r="BT17" s="447"/>
      <c r="BU17" s="448"/>
      <c r="BV17" s="446">
        <v>1841983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24.45</v>
      </c>
      <c r="M18" s="559"/>
      <c r="N18" s="559"/>
      <c r="O18" s="559"/>
      <c r="P18" s="559"/>
      <c r="Q18" s="559"/>
      <c r="R18" s="560"/>
      <c r="S18" s="560"/>
      <c r="T18" s="560"/>
      <c r="U18" s="560"/>
      <c r="V18" s="561"/>
      <c r="W18" s="464"/>
      <c r="X18" s="465"/>
      <c r="Y18" s="465"/>
      <c r="Z18" s="465"/>
      <c r="AA18" s="465"/>
      <c r="AB18" s="456"/>
      <c r="AC18" s="562">
        <v>61.4</v>
      </c>
      <c r="AD18" s="563"/>
      <c r="AE18" s="563"/>
      <c r="AF18" s="563"/>
      <c r="AG18" s="564"/>
      <c r="AH18" s="562">
        <v>60.7</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3384231</v>
      </c>
      <c r="BO18" s="447"/>
      <c r="BP18" s="447"/>
      <c r="BQ18" s="447"/>
      <c r="BR18" s="447"/>
      <c r="BS18" s="447"/>
      <c r="BT18" s="447"/>
      <c r="BU18" s="448"/>
      <c r="BV18" s="446">
        <v>3464578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675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4485067</v>
      </c>
      <c r="BO19" s="447"/>
      <c r="BP19" s="447"/>
      <c r="BQ19" s="447"/>
      <c r="BR19" s="447"/>
      <c r="BS19" s="447"/>
      <c r="BT19" s="447"/>
      <c r="BU19" s="448"/>
      <c r="BV19" s="446">
        <v>4555407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6411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8062283</v>
      </c>
      <c r="BO23" s="447"/>
      <c r="BP23" s="447"/>
      <c r="BQ23" s="447"/>
      <c r="BR23" s="447"/>
      <c r="BS23" s="447"/>
      <c r="BT23" s="447"/>
      <c r="BU23" s="448"/>
      <c r="BV23" s="446">
        <v>8247245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7820</v>
      </c>
      <c r="R24" s="498"/>
      <c r="S24" s="498"/>
      <c r="T24" s="498"/>
      <c r="U24" s="498"/>
      <c r="V24" s="537"/>
      <c r="W24" s="596"/>
      <c r="X24" s="584"/>
      <c r="Y24" s="585"/>
      <c r="Z24" s="496" t="s">
        <v>162</v>
      </c>
      <c r="AA24" s="476"/>
      <c r="AB24" s="476"/>
      <c r="AC24" s="476"/>
      <c r="AD24" s="476"/>
      <c r="AE24" s="476"/>
      <c r="AF24" s="476"/>
      <c r="AG24" s="477"/>
      <c r="AH24" s="497">
        <v>126</v>
      </c>
      <c r="AI24" s="498"/>
      <c r="AJ24" s="498"/>
      <c r="AK24" s="498"/>
      <c r="AL24" s="537"/>
      <c r="AM24" s="497">
        <v>387954</v>
      </c>
      <c r="AN24" s="498"/>
      <c r="AO24" s="498"/>
      <c r="AP24" s="498"/>
      <c r="AQ24" s="498"/>
      <c r="AR24" s="537"/>
      <c r="AS24" s="497">
        <v>3079</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6957237</v>
      </c>
      <c r="BO24" s="447"/>
      <c r="BP24" s="447"/>
      <c r="BQ24" s="447"/>
      <c r="BR24" s="447"/>
      <c r="BS24" s="447"/>
      <c r="BT24" s="447"/>
      <c r="BU24" s="448"/>
      <c r="BV24" s="446">
        <v>7000016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6410</v>
      </c>
      <c r="R25" s="498"/>
      <c r="S25" s="498"/>
      <c r="T25" s="498"/>
      <c r="U25" s="498"/>
      <c r="V25" s="537"/>
      <c r="W25" s="596"/>
      <c r="X25" s="584"/>
      <c r="Y25" s="585"/>
      <c r="Z25" s="496" t="s">
        <v>165</v>
      </c>
      <c r="AA25" s="476"/>
      <c r="AB25" s="476"/>
      <c r="AC25" s="476"/>
      <c r="AD25" s="476"/>
      <c r="AE25" s="476"/>
      <c r="AF25" s="476"/>
      <c r="AG25" s="477"/>
      <c r="AH25" s="497" t="s">
        <v>121</v>
      </c>
      <c r="AI25" s="498"/>
      <c r="AJ25" s="498"/>
      <c r="AK25" s="498"/>
      <c r="AL25" s="537"/>
      <c r="AM25" s="497" t="s">
        <v>121</v>
      </c>
      <c r="AN25" s="498"/>
      <c r="AO25" s="498"/>
      <c r="AP25" s="498"/>
      <c r="AQ25" s="498"/>
      <c r="AR25" s="537"/>
      <c r="AS25" s="497" t="s">
        <v>121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335680</v>
      </c>
      <c r="BO25" s="410"/>
      <c r="BP25" s="410"/>
      <c r="BQ25" s="410"/>
      <c r="BR25" s="410"/>
      <c r="BS25" s="410"/>
      <c r="BT25" s="410"/>
      <c r="BU25" s="411"/>
      <c r="BV25" s="409">
        <v>549712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5710</v>
      </c>
      <c r="R26" s="498"/>
      <c r="S26" s="498"/>
      <c r="T26" s="498"/>
      <c r="U26" s="498"/>
      <c r="V26" s="537"/>
      <c r="W26" s="596"/>
      <c r="X26" s="584"/>
      <c r="Y26" s="585"/>
      <c r="Z26" s="496" t="s">
        <v>168</v>
      </c>
      <c r="AA26" s="606"/>
      <c r="AB26" s="606"/>
      <c r="AC26" s="606"/>
      <c r="AD26" s="606"/>
      <c r="AE26" s="606"/>
      <c r="AF26" s="606"/>
      <c r="AG26" s="607"/>
      <c r="AH26" s="497">
        <v>2</v>
      </c>
      <c r="AI26" s="498"/>
      <c r="AJ26" s="498"/>
      <c r="AK26" s="498"/>
      <c r="AL26" s="537"/>
      <c r="AM26" s="497" t="s">
        <v>169</v>
      </c>
      <c r="AN26" s="498"/>
      <c r="AO26" s="498"/>
      <c r="AP26" s="498"/>
      <c r="AQ26" s="498"/>
      <c r="AR26" s="537"/>
      <c r="AS26" s="497" t="s">
        <v>169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2710</v>
      </c>
      <c r="R27" s="498"/>
      <c r="S27" s="498"/>
      <c r="T27" s="498"/>
      <c r="U27" s="498"/>
      <c r="V27" s="537"/>
      <c r="W27" s="596"/>
      <c r="X27" s="584"/>
      <c r="Y27" s="585"/>
      <c r="Z27" s="496" t="s">
        <v>172</v>
      </c>
      <c r="AA27" s="476"/>
      <c r="AB27" s="476"/>
      <c r="AC27" s="476"/>
      <c r="AD27" s="476"/>
      <c r="AE27" s="476"/>
      <c r="AF27" s="476"/>
      <c r="AG27" s="477"/>
      <c r="AH27" s="497" t="s">
        <v>121</v>
      </c>
      <c r="AI27" s="498"/>
      <c r="AJ27" s="498"/>
      <c r="AK27" s="498"/>
      <c r="AL27" s="537"/>
      <c r="AM27" s="497" t="s">
        <v>121</v>
      </c>
      <c r="AN27" s="498"/>
      <c r="AO27" s="498"/>
      <c r="AP27" s="498"/>
      <c r="AQ27" s="498"/>
      <c r="AR27" s="537"/>
      <c r="AS27" s="497" t="s">
        <v>121</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2330</v>
      </c>
      <c r="R28" s="498"/>
      <c r="S28" s="498"/>
      <c r="T28" s="498"/>
      <c r="U28" s="498"/>
      <c r="V28" s="537"/>
      <c r="W28" s="596"/>
      <c r="X28" s="584"/>
      <c r="Y28" s="585"/>
      <c r="Z28" s="496" t="s">
        <v>175</v>
      </c>
      <c r="AA28" s="476"/>
      <c r="AB28" s="476"/>
      <c r="AC28" s="476"/>
      <c r="AD28" s="476"/>
      <c r="AE28" s="476"/>
      <c r="AF28" s="476"/>
      <c r="AG28" s="477"/>
      <c r="AH28" s="497" t="s">
        <v>121</v>
      </c>
      <c r="AI28" s="498"/>
      <c r="AJ28" s="498"/>
      <c r="AK28" s="498"/>
      <c r="AL28" s="537"/>
      <c r="AM28" s="497" t="s">
        <v>121</v>
      </c>
      <c r="AN28" s="498"/>
      <c r="AO28" s="498"/>
      <c r="AP28" s="498"/>
      <c r="AQ28" s="498"/>
      <c r="AR28" s="537"/>
      <c r="AS28" s="497" t="s">
        <v>122</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939468</v>
      </c>
      <c r="BO28" s="410"/>
      <c r="BP28" s="410"/>
      <c r="BQ28" s="410"/>
      <c r="BR28" s="410"/>
      <c r="BS28" s="410"/>
      <c r="BT28" s="410"/>
      <c r="BU28" s="411"/>
      <c r="BV28" s="409">
        <v>858525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14</v>
      </c>
      <c r="M29" s="498"/>
      <c r="N29" s="498"/>
      <c r="O29" s="498"/>
      <c r="P29" s="537"/>
      <c r="Q29" s="497">
        <v>2150</v>
      </c>
      <c r="R29" s="498"/>
      <c r="S29" s="498"/>
      <c r="T29" s="498"/>
      <c r="U29" s="498"/>
      <c r="V29" s="537"/>
      <c r="W29" s="597"/>
      <c r="X29" s="598"/>
      <c r="Y29" s="599"/>
      <c r="Z29" s="496" t="s">
        <v>178</v>
      </c>
      <c r="AA29" s="476"/>
      <c r="AB29" s="476"/>
      <c r="AC29" s="476"/>
      <c r="AD29" s="476"/>
      <c r="AE29" s="476"/>
      <c r="AF29" s="476"/>
      <c r="AG29" s="477"/>
      <c r="AH29" s="497">
        <v>126</v>
      </c>
      <c r="AI29" s="498"/>
      <c r="AJ29" s="498"/>
      <c r="AK29" s="498"/>
      <c r="AL29" s="537"/>
      <c r="AM29" s="497">
        <v>387954</v>
      </c>
      <c r="AN29" s="498"/>
      <c r="AO29" s="498"/>
      <c r="AP29" s="498"/>
      <c r="AQ29" s="498"/>
      <c r="AR29" s="537"/>
      <c r="AS29" s="497">
        <v>3079</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8264</v>
      </c>
      <c r="BO29" s="447"/>
      <c r="BP29" s="447"/>
      <c r="BQ29" s="447"/>
      <c r="BR29" s="447"/>
      <c r="BS29" s="447"/>
      <c r="BT29" s="447"/>
      <c r="BU29" s="448"/>
      <c r="BV29" s="446">
        <v>8264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101.6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1205728</v>
      </c>
      <c r="BO30" s="620"/>
      <c r="BP30" s="620"/>
      <c r="BQ30" s="620"/>
      <c r="BR30" s="620"/>
      <c r="BS30" s="620"/>
      <c r="BT30" s="620"/>
      <c r="BU30" s="621"/>
      <c r="BV30" s="619">
        <v>867154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ガス事業会計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千葉県観光公社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給食事業特別会計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東金九十九里地域医療センター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病院事業特別会計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東金市外三市町清掃組合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山武郡市広域水道企業団</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九十九里地域水道企業団</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山武郡市広域行政組合(一般会計)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4o8RGQmfPdTfxDCyE4lWEZat/SHgQ997PFWUrMgfZGW9RC0/IjZ7vNjDpQI9I+x46BFo3RjuAfHGluBqa6bFiQ==" saltValue="Vx9xVCUPwNJLpmVeVb9o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1523080</v>
      </c>
      <c r="S5" s="649"/>
      <c r="T5" s="649"/>
      <c r="U5" s="649"/>
      <c r="V5" s="649"/>
      <c r="W5" s="649"/>
      <c r="X5" s="649"/>
      <c r="Y5" s="650"/>
      <c r="Z5" s="651">
        <v>23.2</v>
      </c>
      <c r="AA5" s="651"/>
      <c r="AB5" s="651"/>
      <c r="AC5" s="651"/>
      <c r="AD5" s="652">
        <v>1523080</v>
      </c>
      <c r="AE5" s="652"/>
      <c r="AF5" s="652"/>
      <c r="AG5" s="652"/>
      <c r="AH5" s="652"/>
      <c r="AI5" s="652"/>
      <c r="AJ5" s="652"/>
      <c r="AK5" s="652"/>
      <c r="AL5" s="653">
        <v>40.5</v>
      </c>
      <c r="AM5" s="654"/>
      <c r="AN5" s="654"/>
      <c r="AO5" s="655"/>
      <c r="AP5" s="645" t="s">
        <v>217</v>
      </c>
      <c r="AQ5" s="646"/>
      <c r="AR5" s="646"/>
      <c r="AS5" s="646"/>
      <c r="AT5" s="646"/>
      <c r="AU5" s="646"/>
      <c r="AV5" s="646"/>
      <c r="AW5" s="646"/>
      <c r="AX5" s="646"/>
      <c r="AY5" s="646"/>
      <c r="AZ5" s="646"/>
      <c r="BA5" s="646"/>
      <c r="BB5" s="646"/>
      <c r="BC5" s="646"/>
      <c r="BD5" s="646"/>
      <c r="BE5" s="646"/>
      <c r="BF5" s="647"/>
      <c r="BG5" s="659">
        <v>1523080</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71548</v>
      </c>
      <c r="S6" s="660"/>
      <c r="T6" s="660"/>
      <c r="U6" s="660"/>
      <c r="V6" s="660"/>
      <c r="W6" s="660"/>
      <c r="X6" s="660"/>
      <c r="Y6" s="661"/>
      <c r="Z6" s="662">
        <v>1.1000000000000001</v>
      </c>
      <c r="AA6" s="662"/>
      <c r="AB6" s="662"/>
      <c r="AC6" s="662"/>
      <c r="AD6" s="663">
        <v>71548</v>
      </c>
      <c r="AE6" s="663"/>
      <c r="AF6" s="663"/>
      <c r="AG6" s="663"/>
      <c r="AH6" s="663"/>
      <c r="AI6" s="663"/>
      <c r="AJ6" s="663"/>
      <c r="AK6" s="663"/>
      <c r="AL6" s="664">
        <v>1.9</v>
      </c>
      <c r="AM6" s="665"/>
      <c r="AN6" s="665"/>
      <c r="AO6" s="666"/>
      <c r="AP6" s="656" t="s">
        <v>222</v>
      </c>
      <c r="AQ6" s="657"/>
      <c r="AR6" s="657"/>
      <c r="AS6" s="657"/>
      <c r="AT6" s="657"/>
      <c r="AU6" s="657"/>
      <c r="AV6" s="657"/>
      <c r="AW6" s="657"/>
      <c r="AX6" s="657"/>
      <c r="AY6" s="657"/>
      <c r="AZ6" s="657"/>
      <c r="BA6" s="657"/>
      <c r="BB6" s="657"/>
      <c r="BC6" s="657"/>
      <c r="BD6" s="657"/>
      <c r="BE6" s="657"/>
      <c r="BF6" s="658"/>
      <c r="BG6" s="659">
        <v>1523080</v>
      </c>
      <c r="BH6" s="660"/>
      <c r="BI6" s="660"/>
      <c r="BJ6" s="660"/>
      <c r="BK6" s="660"/>
      <c r="BL6" s="660"/>
      <c r="BM6" s="660"/>
      <c r="BN6" s="661"/>
      <c r="BO6" s="662">
        <v>100</v>
      </c>
      <c r="BP6" s="662"/>
      <c r="BQ6" s="662"/>
      <c r="BR6" s="662"/>
      <c r="BS6" s="663" t="s">
        <v>121</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95381</v>
      </c>
      <c r="CS6" s="660"/>
      <c r="CT6" s="660"/>
      <c r="CU6" s="660"/>
      <c r="CV6" s="660"/>
      <c r="CW6" s="660"/>
      <c r="CX6" s="660"/>
      <c r="CY6" s="661"/>
      <c r="CZ6" s="653">
        <v>1.5</v>
      </c>
      <c r="DA6" s="654"/>
      <c r="DB6" s="654"/>
      <c r="DC6" s="673"/>
      <c r="DD6" s="668" t="s">
        <v>122</v>
      </c>
      <c r="DE6" s="660"/>
      <c r="DF6" s="660"/>
      <c r="DG6" s="660"/>
      <c r="DH6" s="660"/>
      <c r="DI6" s="660"/>
      <c r="DJ6" s="660"/>
      <c r="DK6" s="660"/>
      <c r="DL6" s="660"/>
      <c r="DM6" s="660"/>
      <c r="DN6" s="660"/>
      <c r="DO6" s="660"/>
      <c r="DP6" s="661"/>
      <c r="DQ6" s="668">
        <v>95381</v>
      </c>
      <c r="DR6" s="660"/>
      <c r="DS6" s="660"/>
      <c r="DT6" s="660"/>
      <c r="DU6" s="660"/>
      <c r="DV6" s="660"/>
      <c r="DW6" s="660"/>
      <c r="DX6" s="660"/>
      <c r="DY6" s="660"/>
      <c r="DZ6" s="660"/>
      <c r="EA6" s="660"/>
      <c r="EB6" s="660"/>
      <c r="EC6" s="669"/>
    </row>
    <row r="7" spans="2:143" ht="11.25" customHeight="1">
      <c r="B7" s="656" t="s">
        <v>224</v>
      </c>
      <c r="C7" s="657"/>
      <c r="D7" s="657"/>
      <c r="E7" s="657"/>
      <c r="F7" s="657"/>
      <c r="G7" s="657"/>
      <c r="H7" s="657"/>
      <c r="I7" s="657"/>
      <c r="J7" s="657"/>
      <c r="K7" s="657"/>
      <c r="L7" s="657"/>
      <c r="M7" s="657"/>
      <c r="N7" s="657"/>
      <c r="O7" s="657"/>
      <c r="P7" s="657"/>
      <c r="Q7" s="658"/>
      <c r="R7" s="659">
        <v>2261</v>
      </c>
      <c r="S7" s="660"/>
      <c r="T7" s="660"/>
      <c r="U7" s="660"/>
      <c r="V7" s="660"/>
      <c r="W7" s="660"/>
      <c r="X7" s="660"/>
      <c r="Y7" s="661"/>
      <c r="Z7" s="662">
        <v>0</v>
      </c>
      <c r="AA7" s="662"/>
      <c r="AB7" s="662"/>
      <c r="AC7" s="662"/>
      <c r="AD7" s="663">
        <v>2261</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717495</v>
      </c>
      <c r="BH7" s="660"/>
      <c r="BI7" s="660"/>
      <c r="BJ7" s="660"/>
      <c r="BK7" s="660"/>
      <c r="BL7" s="660"/>
      <c r="BM7" s="660"/>
      <c r="BN7" s="661"/>
      <c r="BO7" s="662">
        <v>47.1</v>
      </c>
      <c r="BP7" s="662"/>
      <c r="BQ7" s="662"/>
      <c r="BR7" s="662"/>
      <c r="BS7" s="663" t="s">
        <v>122</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850533</v>
      </c>
      <c r="CS7" s="660"/>
      <c r="CT7" s="660"/>
      <c r="CU7" s="660"/>
      <c r="CV7" s="660"/>
      <c r="CW7" s="660"/>
      <c r="CX7" s="660"/>
      <c r="CY7" s="661"/>
      <c r="CZ7" s="662">
        <v>13.7</v>
      </c>
      <c r="DA7" s="662"/>
      <c r="DB7" s="662"/>
      <c r="DC7" s="662"/>
      <c r="DD7" s="668">
        <v>17916</v>
      </c>
      <c r="DE7" s="660"/>
      <c r="DF7" s="660"/>
      <c r="DG7" s="660"/>
      <c r="DH7" s="660"/>
      <c r="DI7" s="660"/>
      <c r="DJ7" s="660"/>
      <c r="DK7" s="660"/>
      <c r="DL7" s="660"/>
      <c r="DM7" s="660"/>
      <c r="DN7" s="660"/>
      <c r="DO7" s="660"/>
      <c r="DP7" s="661"/>
      <c r="DQ7" s="668">
        <v>785831</v>
      </c>
      <c r="DR7" s="660"/>
      <c r="DS7" s="660"/>
      <c r="DT7" s="660"/>
      <c r="DU7" s="660"/>
      <c r="DV7" s="660"/>
      <c r="DW7" s="660"/>
      <c r="DX7" s="660"/>
      <c r="DY7" s="660"/>
      <c r="DZ7" s="660"/>
      <c r="EA7" s="660"/>
      <c r="EB7" s="660"/>
      <c r="EC7" s="669"/>
    </row>
    <row r="8" spans="2:143" ht="11.25" customHeight="1">
      <c r="B8" s="656" t="s">
        <v>227</v>
      </c>
      <c r="C8" s="657"/>
      <c r="D8" s="657"/>
      <c r="E8" s="657"/>
      <c r="F8" s="657"/>
      <c r="G8" s="657"/>
      <c r="H8" s="657"/>
      <c r="I8" s="657"/>
      <c r="J8" s="657"/>
      <c r="K8" s="657"/>
      <c r="L8" s="657"/>
      <c r="M8" s="657"/>
      <c r="N8" s="657"/>
      <c r="O8" s="657"/>
      <c r="P8" s="657"/>
      <c r="Q8" s="658"/>
      <c r="R8" s="659">
        <v>8685</v>
      </c>
      <c r="S8" s="660"/>
      <c r="T8" s="660"/>
      <c r="U8" s="660"/>
      <c r="V8" s="660"/>
      <c r="W8" s="660"/>
      <c r="X8" s="660"/>
      <c r="Y8" s="661"/>
      <c r="Z8" s="662">
        <v>0.1</v>
      </c>
      <c r="AA8" s="662"/>
      <c r="AB8" s="662"/>
      <c r="AC8" s="662"/>
      <c r="AD8" s="663">
        <v>8685</v>
      </c>
      <c r="AE8" s="663"/>
      <c r="AF8" s="663"/>
      <c r="AG8" s="663"/>
      <c r="AH8" s="663"/>
      <c r="AI8" s="663"/>
      <c r="AJ8" s="663"/>
      <c r="AK8" s="663"/>
      <c r="AL8" s="664">
        <v>0.2</v>
      </c>
      <c r="AM8" s="665"/>
      <c r="AN8" s="665"/>
      <c r="AO8" s="666"/>
      <c r="AP8" s="656" t="s">
        <v>228</v>
      </c>
      <c r="AQ8" s="657"/>
      <c r="AR8" s="657"/>
      <c r="AS8" s="657"/>
      <c r="AT8" s="657"/>
      <c r="AU8" s="657"/>
      <c r="AV8" s="657"/>
      <c r="AW8" s="657"/>
      <c r="AX8" s="657"/>
      <c r="AY8" s="657"/>
      <c r="AZ8" s="657"/>
      <c r="BA8" s="657"/>
      <c r="BB8" s="657"/>
      <c r="BC8" s="657"/>
      <c r="BD8" s="657"/>
      <c r="BE8" s="657"/>
      <c r="BF8" s="658"/>
      <c r="BG8" s="659">
        <v>27869</v>
      </c>
      <c r="BH8" s="660"/>
      <c r="BI8" s="660"/>
      <c r="BJ8" s="660"/>
      <c r="BK8" s="660"/>
      <c r="BL8" s="660"/>
      <c r="BM8" s="660"/>
      <c r="BN8" s="661"/>
      <c r="BO8" s="662">
        <v>1.8</v>
      </c>
      <c r="BP8" s="662"/>
      <c r="BQ8" s="662"/>
      <c r="BR8" s="662"/>
      <c r="BS8" s="668" t="s">
        <v>122</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1714410</v>
      </c>
      <c r="CS8" s="660"/>
      <c r="CT8" s="660"/>
      <c r="CU8" s="660"/>
      <c r="CV8" s="660"/>
      <c r="CW8" s="660"/>
      <c r="CX8" s="660"/>
      <c r="CY8" s="661"/>
      <c r="CZ8" s="662">
        <v>27.6</v>
      </c>
      <c r="DA8" s="662"/>
      <c r="DB8" s="662"/>
      <c r="DC8" s="662"/>
      <c r="DD8" s="668">
        <v>23369</v>
      </c>
      <c r="DE8" s="660"/>
      <c r="DF8" s="660"/>
      <c r="DG8" s="660"/>
      <c r="DH8" s="660"/>
      <c r="DI8" s="660"/>
      <c r="DJ8" s="660"/>
      <c r="DK8" s="660"/>
      <c r="DL8" s="660"/>
      <c r="DM8" s="660"/>
      <c r="DN8" s="660"/>
      <c r="DO8" s="660"/>
      <c r="DP8" s="661"/>
      <c r="DQ8" s="668">
        <v>1001225</v>
      </c>
      <c r="DR8" s="660"/>
      <c r="DS8" s="660"/>
      <c r="DT8" s="660"/>
      <c r="DU8" s="660"/>
      <c r="DV8" s="660"/>
      <c r="DW8" s="660"/>
      <c r="DX8" s="660"/>
      <c r="DY8" s="660"/>
      <c r="DZ8" s="660"/>
      <c r="EA8" s="660"/>
      <c r="EB8" s="660"/>
      <c r="EC8" s="669"/>
    </row>
    <row r="9" spans="2:143" ht="11.25" customHeight="1">
      <c r="B9" s="656" t="s">
        <v>230</v>
      </c>
      <c r="C9" s="657"/>
      <c r="D9" s="657"/>
      <c r="E9" s="657"/>
      <c r="F9" s="657"/>
      <c r="G9" s="657"/>
      <c r="H9" s="657"/>
      <c r="I9" s="657"/>
      <c r="J9" s="657"/>
      <c r="K9" s="657"/>
      <c r="L9" s="657"/>
      <c r="M9" s="657"/>
      <c r="N9" s="657"/>
      <c r="O9" s="657"/>
      <c r="P9" s="657"/>
      <c r="Q9" s="658"/>
      <c r="R9" s="659">
        <v>10131</v>
      </c>
      <c r="S9" s="660"/>
      <c r="T9" s="660"/>
      <c r="U9" s="660"/>
      <c r="V9" s="660"/>
      <c r="W9" s="660"/>
      <c r="X9" s="660"/>
      <c r="Y9" s="661"/>
      <c r="Z9" s="662">
        <v>0.2</v>
      </c>
      <c r="AA9" s="662"/>
      <c r="AB9" s="662"/>
      <c r="AC9" s="662"/>
      <c r="AD9" s="663">
        <v>10131</v>
      </c>
      <c r="AE9" s="663"/>
      <c r="AF9" s="663"/>
      <c r="AG9" s="663"/>
      <c r="AH9" s="663"/>
      <c r="AI9" s="663"/>
      <c r="AJ9" s="663"/>
      <c r="AK9" s="663"/>
      <c r="AL9" s="664">
        <v>0.3</v>
      </c>
      <c r="AM9" s="665"/>
      <c r="AN9" s="665"/>
      <c r="AO9" s="666"/>
      <c r="AP9" s="656" t="s">
        <v>231</v>
      </c>
      <c r="AQ9" s="657"/>
      <c r="AR9" s="657"/>
      <c r="AS9" s="657"/>
      <c r="AT9" s="657"/>
      <c r="AU9" s="657"/>
      <c r="AV9" s="657"/>
      <c r="AW9" s="657"/>
      <c r="AX9" s="657"/>
      <c r="AY9" s="657"/>
      <c r="AZ9" s="657"/>
      <c r="BA9" s="657"/>
      <c r="BB9" s="657"/>
      <c r="BC9" s="657"/>
      <c r="BD9" s="657"/>
      <c r="BE9" s="657"/>
      <c r="BF9" s="658"/>
      <c r="BG9" s="659">
        <v>620959</v>
      </c>
      <c r="BH9" s="660"/>
      <c r="BI9" s="660"/>
      <c r="BJ9" s="660"/>
      <c r="BK9" s="660"/>
      <c r="BL9" s="660"/>
      <c r="BM9" s="660"/>
      <c r="BN9" s="661"/>
      <c r="BO9" s="662">
        <v>40.799999999999997</v>
      </c>
      <c r="BP9" s="662"/>
      <c r="BQ9" s="662"/>
      <c r="BR9" s="662"/>
      <c r="BS9" s="668" t="s">
        <v>122</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1152032</v>
      </c>
      <c r="CS9" s="660"/>
      <c r="CT9" s="660"/>
      <c r="CU9" s="660"/>
      <c r="CV9" s="660"/>
      <c r="CW9" s="660"/>
      <c r="CX9" s="660"/>
      <c r="CY9" s="661"/>
      <c r="CZ9" s="662">
        <v>18.600000000000001</v>
      </c>
      <c r="DA9" s="662"/>
      <c r="DB9" s="662"/>
      <c r="DC9" s="662"/>
      <c r="DD9" s="668">
        <v>3426</v>
      </c>
      <c r="DE9" s="660"/>
      <c r="DF9" s="660"/>
      <c r="DG9" s="660"/>
      <c r="DH9" s="660"/>
      <c r="DI9" s="660"/>
      <c r="DJ9" s="660"/>
      <c r="DK9" s="660"/>
      <c r="DL9" s="660"/>
      <c r="DM9" s="660"/>
      <c r="DN9" s="660"/>
      <c r="DO9" s="660"/>
      <c r="DP9" s="661"/>
      <c r="DQ9" s="668">
        <v>574865</v>
      </c>
      <c r="DR9" s="660"/>
      <c r="DS9" s="660"/>
      <c r="DT9" s="660"/>
      <c r="DU9" s="660"/>
      <c r="DV9" s="660"/>
      <c r="DW9" s="660"/>
      <c r="DX9" s="660"/>
      <c r="DY9" s="660"/>
      <c r="DZ9" s="660"/>
      <c r="EA9" s="660"/>
      <c r="EB9" s="660"/>
      <c r="EC9" s="669"/>
    </row>
    <row r="10" spans="2:143" ht="11.25" customHeight="1">
      <c r="B10" s="656" t="s">
        <v>233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121</v>
      </c>
      <c r="AA10" s="662"/>
      <c r="AB10" s="662"/>
      <c r="AC10" s="662"/>
      <c r="AD10" s="663" t="s">
        <v>234</v>
      </c>
      <c r="AE10" s="663"/>
      <c r="AF10" s="663"/>
      <c r="AG10" s="663"/>
      <c r="AH10" s="663"/>
      <c r="AI10" s="663"/>
      <c r="AJ10" s="663"/>
      <c r="AK10" s="663"/>
      <c r="AL10" s="664" t="s">
        <v>121</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31974</v>
      </c>
      <c r="BH10" s="660"/>
      <c r="BI10" s="660"/>
      <c r="BJ10" s="660"/>
      <c r="BK10" s="660"/>
      <c r="BL10" s="660"/>
      <c r="BM10" s="660"/>
      <c r="BN10" s="661"/>
      <c r="BO10" s="662">
        <v>2.1</v>
      </c>
      <c r="BP10" s="662"/>
      <c r="BQ10" s="662"/>
      <c r="BR10" s="662"/>
      <c r="BS10" s="668" t="s">
        <v>122</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234</v>
      </c>
      <c r="DA10" s="662"/>
      <c r="DB10" s="662"/>
      <c r="DC10" s="662"/>
      <c r="DD10" s="668" t="s">
        <v>234</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36693</v>
      </c>
      <c r="BH11" s="660"/>
      <c r="BI11" s="660"/>
      <c r="BJ11" s="660"/>
      <c r="BK11" s="660"/>
      <c r="BL11" s="660"/>
      <c r="BM11" s="660"/>
      <c r="BN11" s="661"/>
      <c r="BO11" s="662">
        <v>2.4</v>
      </c>
      <c r="BP11" s="662"/>
      <c r="BQ11" s="662"/>
      <c r="BR11" s="662"/>
      <c r="BS11" s="668" t="s">
        <v>122</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281494</v>
      </c>
      <c r="CS11" s="660"/>
      <c r="CT11" s="660"/>
      <c r="CU11" s="660"/>
      <c r="CV11" s="660"/>
      <c r="CW11" s="660"/>
      <c r="CX11" s="660"/>
      <c r="CY11" s="661"/>
      <c r="CZ11" s="662">
        <v>4.5</v>
      </c>
      <c r="DA11" s="662"/>
      <c r="DB11" s="662"/>
      <c r="DC11" s="662"/>
      <c r="DD11" s="668">
        <v>17850</v>
      </c>
      <c r="DE11" s="660"/>
      <c r="DF11" s="660"/>
      <c r="DG11" s="660"/>
      <c r="DH11" s="660"/>
      <c r="DI11" s="660"/>
      <c r="DJ11" s="660"/>
      <c r="DK11" s="660"/>
      <c r="DL11" s="660"/>
      <c r="DM11" s="660"/>
      <c r="DN11" s="660"/>
      <c r="DO11" s="660"/>
      <c r="DP11" s="661"/>
      <c r="DQ11" s="668">
        <v>192759</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260864</v>
      </c>
      <c r="S12" s="660"/>
      <c r="T12" s="660"/>
      <c r="U12" s="660"/>
      <c r="V12" s="660"/>
      <c r="W12" s="660"/>
      <c r="X12" s="660"/>
      <c r="Y12" s="661"/>
      <c r="Z12" s="662">
        <v>4</v>
      </c>
      <c r="AA12" s="662"/>
      <c r="AB12" s="662"/>
      <c r="AC12" s="662"/>
      <c r="AD12" s="663">
        <v>260864</v>
      </c>
      <c r="AE12" s="663"/>
      <c r="AF12" s="663"/>
      <c r="AG12" s="663"/>
      <c r="AH12" s="663"/>
      <c r="AI12" s="663"/>
      <c r="AJ12" s="663"/>
      <c r="AK12" s="663"/>
      <c r="AL12" s="664">
        <v>6.9</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650605</v>
      </c>
      <c r="BH12" s="660"/>
      <c r="BI12" s="660"/>
      <c r="BJ12" s="660"/>
      <c r="BK12" s="660"/>
      <c r="BL12" s="660"/>
      <c r="BM12" s="660"/>
      <c r="BN12" s="661"/>
      <c r="BO12" s="662">
        <v>42.7</v>
      </c>
      <c r="BP12" s="662"/>
      <c r="BQ12" s="662"/>
      <c r="BR12" s="662"/>
      <c r="BS12" s="668" t="s">
        <v>122</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123110</v>
      </c>
      <c r="CS12" s="660"/>
      <c r="CT12" s="660"/>
      <c r="CU12" s="660"/>
      <c r="CV12" s="660"/>
      <c r="CW12" s="660"/>
      <c r="CX12" s="660"/>
      <c r="CY12" s="661"/>
      <c r="CZ12" s="662">
        <v>2</v>
      </c>
      <c r="DA12" s="662"/>
      <c r="DB12" s="662"/>
      <c r="DC12" s="662"/>
      <c r="DD12" s="668">
        <v>6006</v>
      </c>
      <c r="DE12" s="660"/>
      <c r="DF12" s="660"/>
      <c r="DG12" s="660"/>
      <c r="DH12" s="660"/>
      <c r="DI12" s="660"/>
      <c r="DJ12" s="660"/>
      <c r="DK12" s="660"/>
      <c r="DL12" s="660"/>
      <c r="DM12" s="660"/>
      <c r="DN12" s="660"/>
      <c r="DO12" s="660"/>
      <c r="DP12" s="661"/>
      <c r="DQ12" s="668">
        <v>47822</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649872</v>
      </c>
      <c r="BH13" s="660"/>
      <c r="BI13" s="660"/>
      <c r="BJ13" s="660"/>
      <c r="BK13" s="660"/>
      <c r="BL13" s="660"/>
      <c r="BM13" s="660"/>
      <c r="BN13" s="661"/>
      <c r="BO13" s="662">
        <v>42.7</v>
      </c>
      <c r="BP13" s="662"/>
      <c r="BQ13" s="662"/>
      <c r="BR13" s="662"/>
      <c r="BS13" s="668" t="s">
        <v>122</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275018</v>
      </c>
      <c r="CS13" s="660"/>
      <c r="CT13" s="660"/>
      <c r="CU13" s="660"/>
      <c r="CV13" s="660"/>
      <c r="CW13" s="660"/>
      <c r="CX13" s="660"/>
      <c r="CY13" s="661"/>
      <c r="CZ13" s="662">
        <v>4.4000000000000004</v>
      </c>
      <c r="DA13" s="662"/>
      <c r="DB13" s="662"/>
      <c r="DC13" s="662"/>
      <c r="DD13" s="668">
        <v>183706</v>
      </c>
      <c r="DE13" s="660"/>
      <c r="DF13" s="660"/>
      <c r="DG13" s="660"/>
      <c r="DH13" s="660"/>
      <c r="DI13" s="660"/>
      <c r="DJ13" s="660"/>
      <c r="DK13" s="660"/>
      <c r="DL13" s="660"/>
      <c r="DM13" s="660"/>
      <c r="DN13" s="660"/>
      <c r="DO13" s="660"/>
      <c r="DP13" s="661"/>
      <c r="DQ13" s="668">
        <v>149910</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234</v>
      </c>
      <c r="AE14" s="663"/>
      <c r="AF14" s="663"/>
      <c r="AG14" s="663"/>
      <c r="AH14" s="663"/>
      <c r="AI14" s="663"/>
      <c r="AJ14" s="663"/>
      <c r="AK14" s="663"/>
      <c r="AL14" s="664" t="s">
        <v>234</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48153</v>
      </c>
      <c r="BH14" s="660"/>
      <c r="BI14" s="660"/>
      <c r="BJ14" s="660"/>
      <c r="BK14" s="660"/>
      <c r="BL14" s="660"/>
      <c r="BM14" s="660"/>
      <c r="BN14" s="661"/>
      <c r="BO14" s="662">
        <v>3.2</v>
      </c>
      <c r="BP14" s="662"/>
      <c r="BQ14" s="662"/>
      <c r="BR14" s="662"/>
      <c r="BS14" s="668" t="s">
        <v>121</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490862</v>
      </c>
      <c r="CS14" s="660"/>
      <c r="CT14" s="660"/>
      <c r="CU14" s="660"/>
      <c r="CV14" s="660"/>
      <c r="CW14" s="660"/>
      <c r="CX14" s="660"/>
      <c r="CY14" s="661"/>
      <c r="CZ14" s="662">
        <v>7.9</v>
      </c>
      <c r="DA14" s="662"/>
      <c r="DB14" s="662"/>
      <c r="DC14" s="662"/>
      <c r="DD14" s="668">
        <v>178044</v>
      </c>
      <c r="DE14" s="660"/>
      <c r="DF14" s="660"/>
      <c r="DG14" s="660"/>
      <c r="DH14" s="660"/>
      <c r="DI14" s="660"/>
      <c r="DJ14" s="660"/>
      <c r="DK14" s="660"/>
      <c r="DL14" s="660"/>
      <c r="DM14" s="660"/>
      <c r="DN14" s="660"/>
      <c r="DO14" s="660"/>
      <c r="DP14" s="661"/>
      <c r="DQ14" s="668">
        <v>320101</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28461</v>
      </c>
      <c r="S15" s="660"/>
      <c r="T15" s="660"/>
      <c r="U15" s="660"/>
      <c r="V15" s="660"/>
      <c r="W15" s="660"/>
      <c r="X15" s="660"/>
      <c r="Y15" s="661"/>
      <c r="Z15" s="662">
        <v>0.4</v>
      </c>
      <c r="AA15" s="662"/>
      <c r="AB15" s="662"/>
      <c r="AC15" s="662"/>
      <c r="AD15" s="663">
        <v>28461</v>
      </c>
      <c r="AE15" s="663"/>
      <c r="AF15" s="663"/>
      <c r="AG15" s="663"/>
      <c r="AH15" s="663"/>
      <c r="AI15" s="663"/>
      <c r="AJ15" s="663"/>
      <c r="AK15" s="663"/>
      <c r="AL15" s="664">
        <v>0.8</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105492</v>
      </c>
      <c r="BH15" s="660"/>
      <c r="BI15" s="660"/>
      <c r="BJ15" s="660"/>
      <c r="BK15" s="660"/>
      <c r="BL15" s="660"/>
      <c r="BM15" s="660"/>
      <c r="BN15" s="661"/>
      <c r="BO15" s="662">
        <v>6.9</v>
      </c>
      <c r="BP15" s="662"/>
      <c r="BQ15" s="662"/>
      <c r="BR15" s="662"/>
      <c r="BS15" s="668" t="s">
        <v>121</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463462</v>
      </c>
      <c r="CS15" s="660"/>
      <c r="CT15" s="660"/>
      <c r="CU15" s="660"/>
      <c r="CV15" s="660"/>
      <c r="CW15" s="660"/>
      <c r="CX15" s="660"/>
      <c r="CY15" s="661"/>
      <c r="CZ15" s="662">
        <v>7.5</v>
      </c>
      <c r="DA15" s="662"/>
      <c r="DB15" s="662"/>
      <c r="DC15" s="662"/>
      <c r="DD15" s="668">
        <v>10349</v>
      </c>
      <c r="DE15" s="660"/>
      <c r="DF15" s="660"/>
      <c r="DG15" s="660"/>
      <c r="DH15" s="660"/>
      <c r="DI15" s="660"/>
      <c r="DJ15" s="660"/>
      <c r="DK15" s="660"/>
      <c r="DL15" s="660"/>
      <c r="DM15" s="660"/>
      <c r="DN15" s="660"/>
      <c r="DO15" s="660"/>
      <c r="DP15" s="661"/>
      <c r="DQ15" s="668">
        <v>394418</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234</v>
      </c>
      <c r="AE16" s="663"/>
      <c r="AF16" s="663"/>
      <c r="AG16" s="663"/>
      <c r="AH16" s="663"/>
      <c r="AI16" s="663"/>
      <c r="AJ16" s="663"/>
      <c r="AK16" s="663"/>
      <c r="AL16" s="664" t="s">
        <v>234</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v>1335</v>
      </c>
      <c r="BH16" s="660"/>
      <c r="BI16" s="660"/>
      <c r="BJ16" s="660"/>
      <c r="BK16" s="660"/>
      <c r="BL16" s="660"/>
      <c r="BM16" s="660"/>
      <c r="BN16" s="661"/>
      <c r="BO16" s="662">
        <v>0.1</v>
      </c>
      <c r="BP16" s="662"/>
      <c r="BQ16" s="662"/>
      <c r="BR16" s="662"/>
      <c r="BS16" s="668" t="s">
        <v>122</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t="s">
        <v>234</v>
      </c>
      <c r="CS16" s="660"/>
      <c r="CT16" s="660"/>
      <c r="CU16" s="660"/>
      <c r="CV16" s="660"/>
      <c r="CW16" s="660"/>
      <c r="CX16" s="660"/>
      <c r="CY16" s="661"/>
      <c r="CZ16" s="662" t="s">
        <v>121</v>
      </c>
      <c r="DA16" s="662"/>
      <c r="DB16" s="662"/>
      <c r="DC16" s="662"/>
      <c r="DD16" s="668" t="s">
        <v>122</v>
      </c>
      <c r="DE16" s="660"/>
      <c r="DF16" s="660"/>
      <c r="DG16" s="660"/>
      <c r="DH16" s="660"/>
      <c r="DI16" s="660"/>
      <c r="DJ16" s="660"/>
      <c r="DK16" s="660"/>
      <c r="DL16" s="660"/>
      <c r="DM16" s="660"/>
      <c r="DN16" s="660"/>
      <c r="DO16" s="660"/>
      <c r="DP16" s="661"/>
      <c r="DQ16" s="668" t="s">
        <v>234</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3948</v>
      </c>
      <c r="S17" s="660"/>
      <c r="T17" s="660"/>
      <c r="U17" s="660"/>
      <c r="V17" s="660"/>
      <c r="W17" s="660"/>
      <c r="X17" s="660"/>
      <c r="Y17" s="661"/>
      <c r="Z17" s="662">
        <v>0.1</v>
      </c>
      <c r="AA17" s="662"/>
      <c r="AB17" s="662"/>
      <c r="AC17" s="662"/>
      <c r="AD17" s="663">
        <v>3948</v>
      </c>
      <c r="AE17" s="663"/>
      <c r="AF17" s="663"/>
      <c r="AG17" s="663"/>
      <c r="AH17" s="663"/>
      <c r="AI17" s="663"/>
      <c r="AJ17" s="663"/>
      <c r="AK17" s="663"/>
      <c r="AL17" s="664">
        <v>0.1</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121</v>
      </c>
      <c r="BP17" s="662"/>
      <c r="BQ17" s="662"/>
      <c r="BR17" s="662"/>
      <c r="BS17" s="668" t="s">
        <v>122</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759042</v>
      </c>
      <c r="CS17" s="660"/>
      <c r="CT17" s="660"/>
      <c r="CU17" s="660"/>
      <c r="CV17" s="660"/>
      <c r="CW17" s="660"/>
      <c r="CX17" s="660"/>
      <c r="CY17" s="661"/>
      <c r="CZ17" s="662">
        <v>12.2</v>
      </c>
      <c r="DA17" s="662"/>
      <c r="DB17" s="662"/>
      <c r="DC17" s="662"/>
      <c r="DD17" s="668" t="s">
        <v>121</v>
      </c>
      <c r="DE17" s="660"/>
      <c r="DF17" s="660"/>
      <c r="DG17" s="660"/>
      <c r="DH17" s="660"/>
      <c r="DI17" s="660"/>
      <c r="DJ17" s="660"/>
      <c r="DK17" s="660"/>
      <c r="DL17" s="660"/>
      <c r="DM17" s="660"/>
      <c r="DN17" s="660"/>
      <c r="DO17" s="660"/>
      <c r="DP17" s="661"/>
      <c r="DQ17" s="668">
        <v>569918</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1973224</v>
      </c>
      <c r="S18" s="660"/>
      <c r="T18" s="660"/>
      <c r="U18" s="660"/>
      <c r="V18" s="660"/>
      <c r="W18" s="660"/>
      <c r="X18" s="660"/>
      <c r="Y18" s="661"/>
      <c r="Z18" s="662">
        <v>30.1</v>
      </c>
      <c r="AA18" s="662"/>
      <c r="AB18" s="662"/>
      <c r="AC18" s="662"/>
      <c r="AD18" s="663">
        <v>1829742</v>
      </c>
      <c r="AE18" s="663"/>
      <c r="AF18" s="663"/>
      <c r="AG18" s="663"/>
      <c r="AH18" s="663"/>
      <c r="AI18" s="663"/>
      <c r="AJ18" s="663"/>
      <c r="AK18" s="663"/>
      <c r="AL18" s="664">
        <v>48.7</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234</v>
      </c>
      <c r="BP18" s="662"/>
      <c r="BQ18" s="662"/>
      <c r="BR18" s="662"/>
      <c r="BS18" s="668" t="s">
        <v>121</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v>108</v>
      </c>
      <c r="CS18" s="660"/>
      <c r="CT18" s="660"/>
      <c r="CU18" s="660"/>
      <c r="CV18" s="660"/>
      <c r="CW18" s="660"/>
      <c r="CX18" s="660"/>
      <c r="CY18" s="661"/>
      <c r="CZ18" s="662">
        <v>0</v>
      </c>
      <c r="DA18" s="662"/>
      <c r="DB18" s="662"/>
      <c r="DC18" s="662"/>
      <c r="DD18" s="668" t="s">
        <v>122</v>
      </c>
      <c r="DE18" s="660"/>
      <c r="DF18" s="660"/>
      <c r="DG18" s="660"/>
      <c r="DH18" s="660"/>
      <c r="DI18" s="660"/>
      <c r="DJ18" s="660"/>
      <c r="DK18" s="660"/>
      <c r="DL18" s="660"/>
      <c r="DM18" s="660"/>
      <c r="DN18" s="660"/>
      <c r="DO18" s="660"/>
      <c r="DP18" s="661"/>
      <c r="DQ18" s="668">
        <v>108</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1829742</v>
      </c>
      <c r="S19" s="660"/>
      <c r="T19" s="660"/>
      <c r="U19" s="660"/>
      <c r="V19" s="660"/>
      <c r="W19" s="660"/>
      <c r="X19" s="660"/>
      <c r="Y19" s="661"/>
      <c r="Z19" s="662">
        <v>27.9</v>
      </c>
      <c r="AA19" s="662"/>
      <c r="AB19" s="662"/>
      <c r="AC19" s="662"/>
      <c r="AD19" s="663">
        <v>1829742</v>
      </c>
      <c r="AE19" s="663"/>
      <c r="AF19" s="663"/>
      <c r="AG19" s="663"/>
      <c r="AH19" s="663"/>
      <c r="AI19" s="663"/>
      <c r="AJ19" s="663"/>
      <c r="AK19" s="663"/>
      <c r="AL19" s="664">
        <v>48.7</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121</v>
      </c>
      <c r="BP19" s="662"/>
      <c r="BQ19" s="662"/>
      <c r="BR19" s="662"/>
      <c r="BS19" s="668" t="s">
        <v>234</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143168</v>
      </c>
      <c r="S20" s="660"/>
      <c r="T20" s="660"/>
      <c r="U20" s="660"/>
      <c r="V20" s="660"/>
      <c r="W20" s="660"/>
      <c r="X20" s="660"/>
      <c r="Y20" s="661"/>
      <c r="Z20" s="662">
        <v>2.2000000000000002</v>
      </c>
      <c r="AA20" s="662"/>
      <c r="AB20" s="662"/>
      <c r="AC20" s="662"/>
      <c r="AD20" s="663" t="s">
        <v>234</v>
      </c>
      <c r="AE20" s="663"/>
      <c r="AF20" s="663"/>
      <c r="AG20" s="663"/>
      <c r="AH20" s="663"/>
      <c r="AI20" s="663"/>
      <c r="AJ20" s="663"/>
      <c r="AK20" s="663"/>
      <c r="AL20" s="664" t="s">
        <v>121</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t="s">
        <v>234</v>
      </c>
      <c r="BH20" s="660"/>
      <c r="BI20" s="660"/>
      <c r="BJ20" s="660"/>
      <c r="BK20" s="660"/>
      <c r="BL20" s="660"/>
      <c r="BM20" s="660"/>
      <c r="BN20" s="661"/>
      <c r="BO20" s="662" t="s">
        <v>122</v>
      </c>
      <c r="BP20" s="662"/>
      <c r="BQ20" s="662"/>
      <c r="BR20" s="662"/>
      <c r="BS20" s="668" t="s">
        <v>121</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6205452</v>
      </c>
      <c r="CS20" s="660"/>
      <c r="CT20" s="660"/>
      <c r="CU20" s="660"/>
      <c r="CV20" s="660"/>
      <c r="CW20" s="660"/>
      <c r="CX20" s="660"/>
      <c r="CY20" s="661"/>
      <c r="CZ20" s="662">
        <v>100</v>
      </c>
      <c r="DA20" s="662"/>
      <c r="DB20" s="662"/>
      <c r="DC20" s="662"/>
      <c r="DD20" s="668">
        <v>440666</v>
      </c>
      <c r="DE20" s="660"/>
      <c r="DF20" s="660"/>
      <c r="DG20" s="660"/>
      <c r="DH20" s="660"/>
      <c r="DI20" s="660"/>
      <c r="DJ20" s="660"/>
      <c r="DK20" s="660"/>
      <c r="DL20" s="660"/>
      <c r="DM20" s="660"/>
      <c r="DN20" s="660"/>
      <c r="DO20" s="660"/>
      <c r="DP20" s="661"/>
      <c r="DQ20" s="668">
        <v>4132338</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v>314</v>
      </c>
      <c r="S21" s="660"/>
      <c r="T21" s="660"/>
      <c r="U21" s="660"/>
      <c r="V21" s="660"/>
      <c r="W21" s="660"/>
      <c r="X21" s="660"/>
      <c r="Y21" s="661"/>
      <c r="Z21" s="662">
        <v>0</v>
      </c>
      <c r="AA21" s="662"/>
      <c r="AB21" s="662"/>
      <c r="AC21" s="662"/>
      <c r="AD21" s="663" t="s">
        <v>121</v>
      </c>
      <c r="AE21" s="663"/>
      <c r="AF21" s="663"/>
      <c r="AG21" s="663"/>
      <c r="AH21" s="663"/>
      <c r="AI21" s="663"/>
      <c r="AJ21" s="663"/>
      <c r="AK21" s="663"/>
      <c r="AL21" s="664" t="s">
        <v>121</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t="s">
        <v>234</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3882202</v>
      </c>
      <c r="S22" s="660"/>
      <c r="T22" s="660"/>
      <c r="U22" s="660"/>
      <c r="V22" s="660"/>
      <c r="W22" s="660"/>
      <c r="X22" s="660"/>
      <c r="Y22" s="661"/>
      <c r="Z22" s="662">
        <v>59.2</v>
      </c>
      <c r="AA22" s="662"/>
      <c r="AB22" s="662"/>
      <c r="AC22" s="662"/>
      <c r="AD22" s="663">
        <v>3738720</v>
      </c>
      <c r="AE22" s="663"/>
      <c r="AF22" s="663"/>
      <c r="AG22" s="663"/>
      <c r="AH22" s="663"/>
      <c r="AI22" s="663"/>
      <c r="AJ22" s="663"/>
      <c r="AK22" s="663"/>
      <c r="AL22" s="664">
        <v>99.4</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234</v>
      </c>
      <c r="BP22" s="662"/>
      <c r="BQ22" s="662"/>
      <c r="BR22" s="662"/>
      <c r="BS22" s="668" t="s">
        <v>234</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1436</v>
      </c>
      <c r="S23" s="660"/>
      <c r="T23" s="660"/>
      <c r="U23" s="660"/>
      <c r="V23" s="660"/>
      <c r="W23" s="660"/>
      <c r="X23" s="660"/>
      <c r="Y23" s="661"/>
      <c r="Z23" s="662">
        <v>0</v>
      </c>
      <c r="AA23" s="662"/>
      <c r="AB23" s="662"/>
      <c r="AC23" s="662"/>
      <c r="AD23" s="663">
        <v>1436</v>
      </c>
      <c r="AE23" s="663"/>
      <c r="AF23" s="663"/>
      <c r="AG23" s="663"/>
      <c r="AH23" s="663"/>
      <c r="AI23" s="663"/>
      <c r="AJ23" s="663"/>
      <c r="AK23" s="663"/>
      <c r="AL23" s="664">
        <v>0</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234</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8666</v>
      </c>
      <c r="S24" s="660"/>
      <c r="T24" s="660"/>
      <c r="U24" s="660"/>
      <c r="V24" s="660"/>
      <c r="W24" s="660"/>
      <c r="X24" s="660"/>
      <c r="Y24" s="661"/>
      <c r="Z24" s="662">
        <v>0.1</v>
      </c>
      <c r="AA24" s="662"/>
      <c r="AB24" s="662"/>
      <c r="AC24" s="662"/>
      <c r="AD24" s="663">
        <v>85</v>
      </c>
      <c r="AE24" s="663"/>
      <c r="AF24" s="663"/>
      <c r="AG24" s="663"/>
      <c r="AH24" s="663"/>
      <c r="AI24" s="663"/>
      <c r="AJ24" s="663"/>
      <c r="AK24" s="663"/>
      <c r="AL24" s="664">
        <v>0</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234</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2488190</v>
      </c>
      <c r="CS24" s="649"/>
      <c r="CT24" s="649"/>
      <c r="CU24" s="649"/>
      <c r="CV24" s="649"/>
      <c r="CW24" s="649"/>
      <c r="CX24" s="649"/>
      <c r="CY24" s="650"/>
      <c r="CZ24" s="653">
        <v>40.1</v>
      </c>
      <c r="DA24" s="654"/>
      <c r="DB24" s="654"/>
      <c r="DC24" s="673"/>
      <c r="DD24" s="692">
        <v>1735333</v>
      </c>
      <c r="DE24" s="649"/>
      <c r="DF24" s="649"/>
      <c r="DG24" s="649"/>
      <c r="DH24" s="649"/>
      <c r="DI24" s="649"/>
      <c r="DJ24" s="649"/>
      <c r="DK24" s="650"/>
      <c r="DL24" s="692">
        <v>1725116</v>
      </c>
      <c r="DM24" s="649"/>
      <c r="DN24" s="649"/>
      <c r="DO24" s="649"/>
      <c r="DP24" s="649"/>
      <c r="DQ24" s="649"/>
      <c r="DR24" s="649"/>
      <c r="DS24" s="649"/>
      <c r="DT24" s="649"/>
      <c r="DU24" s="649"/>
      <c r="DV24" s="650"/>
      <c r="DW24" s="653">
        <v>43.4</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126304</v>
      </c>
      <c r="S25" s="660"/>
      <c r="T25" s="660"/>
      <c r="U25" s="660"/>
      <c r="V25" s="660"/>
      <c r="W25" s="660"/>
      <c r="X25" s="660"/>
      <c r="Y25" s="661"/>
      <c r="Z25" s="662">
        <v>1.9</v>
      </c>
      <c r="AA25" s="662"/>
      <c r="AB25" s="662"/>
      <c r="AC25" s="662"/>
      <c r="AD25" s="663">
        <v>17625</v>
      </c>
      <c r="AE25" s="663"/>
      <c r="AF25" s="663"/>
      <c r="AG25" s="663"/>
      <c r="AH25" s="663"/>
      <c r="AI25" s="663"/>
      <c r="AJ25" s="663"/>
      <c r="AK25" s="663"/>
      <c r="AL25" s="664">
        <v>0.5</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234</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1071925</v>
      </c>
      <c r="CS25" s="695"/>
      <c r="CT25" s="695"/>
      <c r="CU25" s="695"/>
      <c r="CV25" s="695"/>
      <c r="CW25" s="695"/>
      <c r="CX25" s="695"/>
      <c r="CY25" s="696"/>
      <c r="CZ25" s="664">
        <v>17.3</v>
      </c>
      <c r="DA25" s="693"/>
      <c r="DB25" s="693"/>
      <c r="DC25" s="697"/>
      <c r="DD25" s="668">
        <v>968388</v>
      </c>
      <c r="DE25" s="695"/>
      <c r="DF25" s="695"/>
      <c r="DG25" s="695"/>
      <c r="DH25" s="695"/>
      <c r="DI25" s="695"/>
      <c r="DJ25" s="695"/>
      <c r="DK25" s="696"/>
      <c r="DL25" s="668">
        <v>967406</v>
      </c>
      <c r="DM25" s="695"/>
      <c r="DN25" s="695"/>
      <c r="DO25" s="695"/>
      <c r="DP25" s="695"/>
      <c r="DQ25" s="695"/>
      <c r="DR25" s="695"/>
      <c r="DS25" s="695"/>
      <c r="DT25" s="695"/>
      <c r="DU25" s="695"/>
      <c r="DV25" s="696"/>
      <c r="DW25" s="664">
        <v>24.3</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35965</v>
      </c>
      <c r="S26" s="660"/>
      <c r="T26" s="660"/>
      <c r="U26" s="660"/>
      <c r="V26" s="660"/>
      <c r="W26" s="660"/>
      <c r="X26" s="660"/>
      <c r="Y26" s="661"/>
      <c r="Z26" s="662">
        <v>0.5</v>
      </c>
      <c r="AA26" s="662"/>
      <c r="AB26" s="662"/>
      <c r="AC26" s="662"/>
      <c r="AD26" s="663" t="s">
        <v>121</v>
      </c>
      <c r="AE26" s="663"/>
      <c r="AF26" s="663"/>
      <c r="AG26" s="663"/>
      <c r="AH26" s="663"/>
      <c r="AI26" s="663"/>
      <c r="AJ26" s="663"/>
      <c r="AK26" s="663"/>
      <c r="AL26" s="664" t="s">
        <v>234</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234</v>
      </c>
      <c r="BP26" s="662"/>
      <c r="BQ26" s="662"/>
      <c r="BR26" s="662"/>
      <c r="BS26" s="668" t="s">
        <v>122</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650479</v>
      </c>
      <c r="CS26" s="660"/>
      <c r="CT26" s="660"/>
      <c r="CU26" s="660"/>
      <c r="CV26" s="660"/>
      <c r="CW26" s="660"/>
      <c r="CX26" s="660"/>
      <c r="CY26" s="661"/>
      <c r="CZ26" s="664">
        <v>10.5</v>
      </c>
      <c r="DA26" s="693"/>
      <c r="DB26" s="693"/>
      <c r="DC26" s="697"/>
      <c r="DD26" s="668">
        <v>550139</v>
      </c>
      <c r="DE26" s="660"/>
      <c r="DF26" s="660"/>
      <c r="DG26" s="660"/>
      <c r="DH26" s="660"/>
      <c r="DI26" s="660"/>
      <c r="DJ26" s="660"/>
      <c r="DK26" s="661"/>
      <c r="DL26" s="668" t="s">
        <v>234</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439723</v>
      </c>
      <c r="S27" s="660"/>
      <c r="T27" s="660"/>
      <c r="U27" s="660"/>
      <c r="V27" s="660"/>
      <c r="W27" s="660"/>
      <c r="X27" s="660"/>
      <c r="Y27" s="661"/>
      <c r="Z27" s="662">
        <v>6.7</v>
      </c>
      <c r="AA27" s="662"/>
      <c r="AB27" s="662"/>
      <c r="AC27" s="662"/>
      <c r="AD27" s="663" t="s">
        <v>234</v>
      </c>
      <c r="AE27" s="663"/>
      <c r="AF27" s="663"/>
      <c r="AG27" s="663"/>
      <c r="AH27" s="663"/>
      <c r="AI27" s="663"/>
      <c r="AJ27" s="663"/>
      <c r="AK27" s="663"/>
      <c r="AL27" s="664" t="s">
        <v>122</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1523080</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657223</v>
      </c>
      <c r="CS27" s="695"/>
      <c r="CT27" s="695"/>
      <c r="CU27" s="695"/>
      <c r="CV27" s="695"/>
      <c r="CW27" s="695"/>
      <c r="CX27" s="695"/>
      <c r="CY27" s="696"/>
      <c r="CZ27" s="664">
        <v>10.6</v>
      </c>
      <c r="DA27" s="693"/>
      <c r="DB27" s="693"/>
      <c r="DC27" s="697"/>
      <c r="DD27" s="668">
        <v>197027</v>
      </c>
      <c r="DE27" s="695"/>
      <c r="DF27" s="695"/>
      <c r="DG27" s="695"/>
      <c r="DH27" s="695"/>
      <c r="DI27" s="695"/>
      <c r="DJ27" s="695"/>
      <c r="DK27" s="696"/>
      <c r="DL27" s="668">
        <v>187792</v>
      </c>
      <c r="DM27" s="695"/>
      <c r="DN27" s="695"/>
      <c r="DO27" s="695"/>
      <c r="DP27" s="695"/>
      <c r="DQ27" s="695"/>
      <c r="DR27" s="695"/>
      <c r="DS27" s="695"/>
      <c r="DT27" s="695"/>
      <c r="DU27" s="695"/>
      <c r="DV27" s="696"/>
      <c r="DW27" s="664">
        <v>4.7</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234</v>
      </c>
      <c r="AA28" s="662"/>
      <c r="AB28" s="662"/>
      <c r="AC28" s="662"/>
      <c r="AD28" s="663" t="s">
        <v>234</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759042</v>
      </c>
      <c r="CS28" s="660"/>
      <c r="CT28" s="660"/>
      <c r="CU28" s="660"/>
      <c r="CV28" s="660"/>
      <c r="CW28" s="660"/>
      <c r="CX28" s="660"/>
      <c r="CY28" s="661"/>
      <c r="CZ28" s="664">
        <v>12.2</v>
      </c>
      <c r="DA28" s="693"/>
      <c r="DB28" s="693"/>
      <c r="DC28" s="697"/>
      <c r="DD28" s="668">
        <v>569918</v>
      </c>
      <c r="DE28" s="660"/>
      <c r="DF28" s="660"/>
      <c r="DG28" s="660"/>
      <c r="DH28" s="660"/>
      <c r="DI28" s="660"/>
      <c r="DJ28" s="660"/>
      <c r="DK28" s="661"/>
      <c r="DL28" s="668">
        <v>569918</v>
      </c>
      <c r="DM28" s="660"/>
      <c r="DN28" s="660"/>
      <c r="DO28" s="660"/>
      <c r="DP28" s="660"/>
      <c r="DQ28" s="660"/>
      <c r="DR28" s="660"/>
      <c r="DS28" s="660"/>
      <c r="DT28" s="660"/>
      <c r="DU28" s="660"/>
      <c r="DV28" s="661"/>
      <c r="DW28" s="664">
        <v>14.3</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755316</v>
      </c>
      <c r="S29" s="660"/>
      <c r="T29" s="660"/>
      <c r="U29" s="660"/>
      <c r="V29" s="660"/>
      <c r="W29" s="660"/>
      <c r="X29" s="660"/>
      <c r="Y29" s="661"/>
      <c r="Z29" s="662">
        <v>11.5</v>
      </c>
      <c r="AA29" s="662"/>
      <c r="AB29" s="662"/>
      <c r="AC29" s="662"/>
      <c r="AD29" s="663" t="s">
        <v>234</v>
      </c>
      <c r="AE29" s="663"/>
      <c r="AF29" s="663"/>
      <c r="AG29" s="663"/>
      <c r="AH29" s="663"/>
      <c r="AI29" s="663"/>
      <c r="AJ29" s="663"/>
      <c r="AK29" s="663"/>
      <c r="AL29" s="664" t="s">
        <v>234</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64</v>
      </c>
      <c r="CG29" s="675"/>
      <c r="CH29" s="675"/>
      <c r="CI29" s="675"/>
      <c r="CJ29" s="675"/>
      <c r="CK29" s="675"/>
      <c r="CL29" s="675"/>
      <c r="CM29" s="675"/>
      <c r="CN29" s="675"/>
      <c r="CO29" s="675"/>
      <c r="CP29" s="675"/>
      <c r="CQ29" s="676"/>
      <c r="CR29" s="659">
        <v>759042</v>
      </c>
      <c r="CS29" s="695"/>
      <c r="CT29" s="695"/>
      <c r="CU29" s="695"/>
      <c r="CV29" s="695"/>
      <c r="CW29" s="695"/>
      <c r="CX29" s="695"/>
      <c r="CY29" s="696"/>
      <c r="CZ29" s="664">
        <v>12.2</v>
      </c>
      <c r="DA29" s="693"/>
      <c r="DB29" s="693"/>
      <c r="DC29" s="697"/>
      <c r="DD29" s="668">
        <v>569918</v>
      </c>
      <c r="DE29" s="695"/>
      <c r="DF29" s="695"/>
      <c r="DG29" s="695"/>
      <c r="DH29" s="695"/>
      <c r="DI29" s="695"/>
      <c r="DJ29" s="695"/>
      <c r="DK29" s="696"/>
      <c r="DL29" s="668">
        <v>569918</v>
      </c>
      <c r="DM29" s="695"/>
      <c r="DN29" s="695"/>
      <c r="DO29" s="695"/>
      <c r="DP29" s="695"/>
      <c r="DQ29" s="695"/>
      <c r="DR29" s="695"/>
      <c r="DS29" s="695"/>
      <c r="DT29" s="695"/>
      <c r="DU29" s="695"/>
      <c r="DV29" s="696"/>
      <c r="DW29" s="664">
        <v>14.3</v>
      </c>
      <c r="DX29" s="693"/>
      <c r="DY29" s="693"/>
      <c r="DZ29" s="693"/>
      <c r="EA29" s="693"/>
      <c r="EB29" s="693"/>
      <c r="EC29" s="694"/>
    </row>
    <row r="30" spans="2:133" ht="11.25" customHeight="1">
      <c r="B30" s="656" t="s">
        <v>297</v>
      </c>
      <c r="C30" s="657"/>
      <c r="D30" s="657"/>
      <c r="E30" s="657"/>
      <c r="F30" s="657"/>
      <c r="G30" s="657"/>
      <c r="H30" s="657"/>
      <c r="I30" s="657"/>
      <c r="J30" s="657"/>
      <c r="K30" s="657"/>
      <c r="L30" s="657"/>
      <c r="M30" s="657"/>
      <c r="N30" s="657"/>
      <c r="O30" s="657"/>
      <c r="P30" s="657"/>
      <c r="Q30" s="658"/>
      <c r="R30" s="659">
        <v>822</v>
      </c>
      <c r="S30" s="660"/>
      <c r="T30" s="660"/>
      <c r="U30" s="660"/>
      <c r="V30" s="660"/>
      <c r="W30" s="660"/>
      <c r="X30" s="660"/>
      <c r="Y30" s="661"/>
      <c r="Z30" s="662">
        <v>0</v>
      </c>
      <c r="AA30" s="662"/>
      <c r="AB30" s="662"/>
      <c r="AC30" s="662"/>
      <c r="AD30" s="663">
        <v>73</v>
      </c>
      <c r="AE30" s="663"/>
      <c r="AF30" s="663"/>
      <c r="AG30" s="663"/>
      <c r="AH30" s="663"/>
      <c r="AI30" s="663"/>
      <c r="AJ30" s="663"/>
      <c r="AK30" s="663"/>
      <c r="AL30" s="664">
        <v>0</v>
      </c>
      <c r="AM30" s="665"/>
      <c r="AN30" s="665"/>
      <c r="AO30" s="666"/>
      <c r="AP30" s="707" t="s">
        <v>298</v>
      </c>
      <c r="AQ30" s="708"/>
      <c r="AR30" s="708"/>
      <c r="AS30" s="708"/>
      <c r="AT30" s="713" t="s">
        <v>299</v>
      </c>
      <c r="AU30" s="210"/>
      <c r="AV30" s="210"/>
      <c r="AW30" s="210"/>
      <c r="AX30" s="645" t="s">
        <v>178</v>
      </c>
      <c r="AY30" s="646"/>
      <c r="AZ30" s="646"/>
      <c r="BA30" s="646"/>
      <c r="BB30" s="646"/>
      <c r="BC30" s="646"/>
      <c r="BD30" s="646"/>
      <c r="BE30" s="646"/>
      <c r="BF30" s="647"/>
      <c r="BG30" s="719">
        <v>97.1</v>
      </c>
      <c r="BH30" s="720"/>
      <c r="BI30" s="720"/>
      <c r="BJ30" s="720"/>
      <c r="BK30" s="720"/>
      <c r="BL30" s="720"/>
      <c r="BM30" s="654">
        <v>86.7</v>
      </c>
      <c r="BN30" s="720"/>
      <c r="BO30" s="720"/>
      <c r="BP30" s="720"/>
      <c r="BQ30" s="721"/>
      <c r="BR30" s="719">
        <v>97</v>
      </c>
      <c r="BS30" s="720"/>
      <c r="BT30" s="720"/>
      <c r="BU30" s="720"/>
      <c r="BV30" s="720"/>
      <c r="BW30" s="720"/>
      <c r="BX30" s="654">
        <v>85.2</v>
      </c>
      <c r="BY30" s="720"/>
      <c r="BZ30" s="720"/>
      <c r="CA30" s="720"/>
      <c r="CB30" s="721"/>
      <c r="CD30" s="724"/>
      <c r="CE30" s="725"/>
      <c r="CF30" s="674" t="s">
        <v>300</v>
      </c>
      <c r="CG30" s="675"/>
      <c r="CH30" s="675"/>
      <c r="CI30" s="675"/>
      <c r="CJ30" s="675"/>
      <c r="CK30" s="675"/>
      <c r="CL30" s="675"/>
      <c r="CM30" s="675"/>
      <c r="CN30" s="675"/>
      <c r="CO30" s="675"/>
      <c r="CP30" s="675"/>
      <c r="CQ30" s="676"/>
      <c r="CR30" s="659">
        <v>682862</v>
      </c>
      <c r="CS30" s="660"/>
      <c r="CT30" s="660"/>
      <c r="CU30" s="660"/>
      <c r="CV30" s="660"/>
      <c r="CW30" s="660"/>
      <c r="CX30" s="660"/>
      <c r="CY30" s="661"/>
      <c r="CZ30" s="664">
        <v>11</v>
      </c>
      <c r="DA30" s="693"/>
      <c r="DB30" s="693"/>
      <c r="DC30" s="697"/>
      <c r="DD30" s="668">
        <v>522467</v>
      </c>
      <c r="DE30" s="660"/>
      <c r="DF30" s="660"/>
      <c r="DG30" s="660"/>
      <c r="DH30" s="660"/>
      <c r="DI30" s="660"/>
      <c r="DJ30" s="660"/>
      <c r="DK30" s="661"/>
      <c r="DL30" s="668">
        <v>522467</v>
      </c>
      <c r="DM30" s="660"/>
      <c r="DN30" s="660"/>
      <c r="DO30" s="660"/>
      <c r="DP30" s="660"/>
      <c r="DQ30" s="660"/>
      <c r="DR30" s="660"/>
      <c r="DS30" s="660"/>
      <c r="DT30" s="660"/>
      <c r="DU30" s="660"/>
      <c r="DV30" s="661"/>
      <c r="DW30" s="664">
        <v>13.1</v>
      </c>
      <c r="DX30" s="693"/>
      <c r="DY30" s="693"/>
      <c r="DZ30" s="693"/>
      <c r="EA30" s="693"/>
      <c r="EB30" s="693"/>
      <c r="EC30" s="694"/>
    </row>
    <row r="31" spans="2:133" ht="11.25" customHeight="1">
      <c r="B31" s="656" t="s">
        <v>301</v>
      </c>
      <c r="C31" s="657"/>
      <c r="D31" s="657"/>
      <c r="E31" s="657"/>
      <c r="F31" s="657"/>
      <c r="G31" s="657"/>
      <c r="H31" s="657"/>
      <c r="I31" s="657"/>
      <c r="J31" s="657"/>
      <c r="K31" s="657"/>
      <c r="L31" s="657"/>
      <c r="M31" s="657"/>
      <c r="N31" s="657"/>
      <c r="O31" s="657"/>
      <c r="P31" s="657"/>
      <c r="Q31" s="658"/>
      <c r="R31" s="659">
        <v>7966</v>
      </c>
      <c r="S31" s="660"/>
      <c r="T31" s="660"/>
      <c r="U31" s="660"/>
      <c r="V31" s="660"/>
      <c r="W31" s="660"/>
      <c r="X31" s="660"/>
      <c r="Y31" s="661"/>
      <c r="Z31" s="662">
        <v>0.1</v>
      </c>
      <c r="AA31" s="662"/>
      <c r="AB31" s="662"/>
      <c r="AC31" s="662"/>
      <c r="AD31" s="663" t="s">
        <v>121</v>
      </c>
      <c r="AE31" s="663"/>
      <c r="AF31" s="663"/>
      <c r="AG31" s="663"/>
      <c r="AH31" s="663"/>
      <c r="AI31" s="663"/>
      <c r="AJ31" s="663"/>
      <c r="AK31" s="663"/>
      <c r="AL31" s="664" t="s">
        <v>122</v>
      </c>
      <c r="AM31" s="665"/>
      <c r="AN31" s="665"/>
      <c r="AO31" s="666"/>
      <c r="AP31" s="709"/>
      <c r="AQ31" s="710"/>
      <c r="AR31" s="710"/>
      <c r="AS31" s="710"/>
      <c r="AT31" s="714"/>
      <c r="AU31" s="209" t="s">
        <v>302</v>
      </c>
      <c r="AV31" s="209"/>
      <c r="AW31" s="209"/>
      <c r="AX31" s="656" t="s">
        <v>303</v>
      </c>
      <c r="AY31" s="657"/>
      <c r="AZ31" s="657"/>
      <c r="BA31" s="657"/>
      <c r="BB31" s="657"/>
      <c r="BC31" s="657"/>
      <c r="BD31" s="657"/>
      <c r="BE31" s="657"/>
      <c r="BF31" s="658"/>
      <c r="BG31" s="716">
        <v>97.3</v>
      </c>
      <c r="BH31" s="695"/>
      <c r="BI31" s="695"/>
      <c r="BJ31" s="695"/>
      <c r="BK31" s="695"/>
      <c r="BL31" s="695"/>
      <c r="BM31" s="665">
        <v>86</v>
      </c>
      <c r="BN31" s="717"/>
      <c r="BO31" s="717"/>
      <c r="BP31" s="717"/>
      <c r="BQ31" s="718"/>
      <c r="BR31" s="716">
        <v>97.2</v>
      </c>
      <c r="BS31" s="695"/>
      <c r="BT31" s="695"/>
      <c r="BU31" s="695"/>
      <c r="BV31" s="695"/>
      <c r="BW31" s="695"/>
      <c r="BX31" s="665">
        <v>83.7</v>
      </c>
      <c r="BY31" s="717"/>
      <c r="BZ31" s="717"/>
      <c r="CA31" s="717"/>
      <c r="CB31" s="718"/>
      <c r="CD31" s="724"/>
      <c r="CE31" s="725"/>
      <c r="CF31" s="674" t="s">
        <v>304</v>
      </c>
      <c r="CG31" s="675"/>
      <c r="CH31" s="675"/>
      <c r="CI31" s="675"/>
      <c r="CJ31" s="675"/>
      <c r="CK31" s="675"/>
      <c r="CL31" s="675"/>
      <c r="CM31" s="675"/>
      <c r="CN31" s="675"/>
      <c r="CO31" s="675"/>
      <c r="CP31" s="675"/>
      <c r="CQ31" s="676"/>
      <c r="CR31" s="659">
        <v>76180</v>
      </c>
      <c r="CS31" s="695"/>
      <c r="CT31" s="695"/>
      <c r="CU31" s="695"/>
      <c r="CV31" s="695"/>
      <c r="CW31" s="695"/>
      <c r="CX31" s="695"/>
      <c r="CY31" s="696"/>
      <c r="CZ31" s="664">
        <v>1.2</v>
      </c>
      <c r="DA31" s="693"/>
      <c r="DB31" s="693"/>
      <c r="DC31" s="697"/>
      <c r="DD31" s="668">
        <v>47451</v>
      </c>
      <c r="DE31" s="695"/>
      <c r="DF31" s="695"/>
      <c r="DG31" s="695"/>
      <c r="DH31" s="695"/>
      <c r="DI31" s="695"/>
      <c r="DJ31" s="695"/>
      <c r="DK31" s="696"/>
      <c r="DL31" s="668">
        <v>47451</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305</v>
      </c>
      <c r="C32" s="657"/>
      <c r="D32" s="657"/>
      <c r="E32" s="657"/>
      <c r="F32" s="657"/>
      <c r="G32" s="657"/>
      <c r="H32" s="657"/>
      <c r="I32" s="657"/>
      <c r="J32" s="657"/>
      <c r="K32" s="657"/>
      <c r="L32" s="657"/>
      <c r="M32" s="657"/>
      <c r="N32" s="657"/>
      <c r="O32" s="657"/>
      <c r="P32" s="657"/>
      <c r="Q32" s="658"/>
      <c r="R32" s="659">
        <v>170000</v>
      </c>
      <c r="S32" s="660"/>
      <c r="T32" s="660"/>
      <c r="U32" s="660"/>
      <c r="V32" s="660"/>
      <c r="W32" s="660"/>
      <c r="X32" s="660"/>
      <c r="Y32" s="661"/>
      <c r="Z32" s="662">
        <v>2.6</v>
      </c>
      <c r="AA32" s="662"/>
      <c r="AB32" s="662"/>
      <c r="AC32" s="662"/>
      <c r="AD32" s="663" t="s">
        <v>234</v>
      </c>
      <c r="AE32" s="663"/>
      <c r="AF32" s="663"/>
      <c r="AG32" s="663"/>
      <c r="AH32" s="663"/>
      <c r="AI32" s="663"/>
      <c r="AJ32" s="663"/>
      <c r="AK32" s="663"/>
      <c r="AL32" s="664" t="s">
        <v>234</v>
      </c>
      <c r="AM32" s="665"/>
      <c r="AN32" s="665"/>
      <c r="AO32" s="666"/>
      <c r="AP32" s="711"/>
      <c r="AQ32" s="712"/>
      <c r="AR32" s="712"/>
      <c r="AS32" s="712"/>
      <c r="AT32" s="715"/>
      <c r="AU32" s="211"/>
      <c r="AV32" s="211"/>
      <c r="AW32" s="211"/>
      <c r="AX32" s="704" t="s">
        <v>306</v>
      </c>
      <c r="AY32" s="705"/>
      <c r="AZ32" s="705"/>
      <c r="BA32" s="705"/>
      <c r="BB32" s="705"/>
      <c r="BC32" s="705"/>
      <c r="BD32" s="705"/>
      <c r="BE32" s="705"/>
      <c r="BF32" s="706"/>
      <c r="BG32" s="728">
        <v>96.6</v>
      </c>
      <c r="BH32" s="729"/>
      <c r="BI32" s="729"/>
      <c r="BJ32" s="729"/>
      <c r="BK32" s="729"/>
      <c r="BL32" s="729"/>
      <c r="BM32" s="730">
        <v>86.2</v>
      </c>
      <c r="BN32" s="729"/>
      <c r="BO32" s="729"/>
      <c r="BP32" s="729"/>
      <c r="BQ32" s="731"/>
      <c r="BR32" s="728">
        <v>96.6</v>
      </c>
      <c r="BS32" s="729"/>
      <c r="BT32" s="729"/>
      <c r="BU32" s="729"/>
      <c r="BV32" s="729"/>
      <c r="BW32" s="729"/>
      <c r="BX32" s="730">
        <v>85.1</v>
      </c>
      <c r="BY32" s="729"/>
      <c r="BZ32" s="729"/>
      <c r="CA32" s="729"/>
      <c r="CB32" s="731"/>
      <c r="CD32" s="726"/>
      <c r="CE32" s="727"/>
      <c r="CF32" s="674" t="s">
        <v>307</v>
      </c>
      <c r="CG32" s="675"/>
      <c r="CH32" s="675"/>
      <c r="CI32" s="675"/>
      <c r="CJ32" s="675"/>
      <c r="CK32" s="675"/>
      <c r="CL32" s="675"/>
      <c r="CM32" s="675"/>
      <c r="CN32" s="675"/>
      <c r="CO32" s="675"/>
      <c r="CP32" s="675"/>
      <c r="CQ32" s="676"/>
      <c r="CR32" s="659" t="s">
        <v>234</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308</v>
      </c>
      <c r="C33" s="657"/>
      <c r="D33" s="657"/>
      <c r="E33" s="657"/>
      <c r="F33" s="657"/>
      <c r="G33" s="657"/>
      <c r="H33" s="657"/>
      <c r="I33" s="657"/>
      <c r="J33" s="657"/>
      <c r="K33" s="657"/>
      <c r="L33" s="657"/>
      <c r="M33" s="657"/>
      <c r="N33" s="657"/>
      <c r="O33" s="657"/>
      <c r="P33" s="657"/>
      <c r="Q33" s="658"/>
      <c r="R33" s="659">
        <v>296692</v>
      </c>
      <c r="S33" s="660"/>
      <c r="T33" s="660"/>
      <c r="U33" s="660"/>
      <c r="V33" s="660"/>
      <c r="W33" s="660"/>
      <c r="X33" s="660"/>
      <c r="Y33" s="661"/>
      <c r="Z33" s="662">
        <v>4.5</v>
      </c>
      <c r="AA33" s="662"/>
      <c r="AB33" s="662"/>
      <c r="AC33" s="662"/>
      <c r="AD33" s="663" t="s">
        <v>234</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309</v>
      </c>
      <c r="CE33" s="675"/>
      <c r="CF33" s="675"/>
      <c r="CG33" s="675"/>
      <c r="CH33" s="675"/>
      <c r="CI33" s="675"/>
      <c r="CJ33" s="675"/>
      <c r="CK33" s="675"/>
      <c r="CL33" s="675"/>
      <c r="CM33" s="675"/>
      <c r="CN33" s="675"/>
      <c r="CO33" s="675"/>
      <c r="CP33" s="675"/>
      <c r="CQ33" s="676"/>
      <c r="CR33" s="659">
        <v>3276596</v>
      </c>
      <c r="CS33" s="695"/>
      <c r="CT33" s="695"/>
      <c r="CU33" s="695"/>
      <c r="CV33" s="695"/>
      <c r="CW33" s="695"/>
      <c r="CX33" s="695"/>
      <c r="CY33" s="696"/>
      <c r="CZ33" s="664">
        <v>52.8</v>
      </c>
      <c r="DA33" s="693"/>
      <c r="DB33" s="693"/>
      <c r="DC33" s="697"/>
      <c r="DD33" s="668">
        <v>2273652</v>
      </c>
      <c r="DE33" s="695"/>
      <c r="DF33" s="695"/>
      <c r="DG33" s="695"/>
      <c r="DH33" s="695"/>
      <c r="DI33" s="695"/>
      <c r="DJ33" s="695"/>
      <c r="DK33" s="696"/>
      <c r="DL33" s="668">
        <v>1659115</v>
      </c>
      <c r="DM33" s="695"/>
      <c r="DN33" s="695"/>
      <c r="DO33" s="695"/>
      <c r="DP33" s="695"/>
      <c r="DQ33" s="695"/>
      <c r="DR33" s="695"/>
      <c r="DS33" s="695"/>
      <c r="DT33" s="695"/>
      <c r="DU33" s="695"/>
      <c r="DV33" s="696"/>
      <c r="DW33" s="664">
        <v>41.7</v>
      </c>
      <c r="DX33" s="693"/>
      <c r="DY33" s="693"/>
      <c r="DZ33" s="693"/>
      <c r="EA33" s="693"/>
      <c r="EB33" s="693"/>
      <c r="EC33" s="694"/>
    </row>
    <row r="34" spans="2:133" ht="11.25" customHeight="1">
      <c r="B34" s="656" t="s">
        <v>310</v>
      </c>
      <c r="C34" s="657"/>
      <c r="D34" s="657"/>
      <c r="E34" s="657"/>
      <c r="F34" s="657"/>
      <c r="G34" s="657"/>
      <c r="H34" s="657"/>
      <c r="I34" s="657"/>
      <c r="J34" s="657"/>
      <c r="K34" s="657"/>
      <c r="L34" s="657"/>
      <c r="M34" s="657"/>
      <c r="N34" s="657"/>
      <c r="O34" s="657"/>
      <c r="P34" s="657"/>
      <c r="Q34" s="658"/>
      <c r="R34" s="659">
        <v>335189</v>
      </c>
      <c r="S34" s="660"/>
      <c r="T34" s="660"/>
      <c r="U34" s="660"/>
      <c r="V34" s="660"/>
      <c r="W34" s="660"/>
      <c r="X34" s="660"/>
      <c r="Y34" s="661"/>
      <c r="Z34" s="662">
        <v>5.0999999999999996</v>
      </c>
      <c r="AA34" s="662"/>
      <c r="AB34" s="662"/>
      <c r="AC34" s="662"/>
      <c r="AD34" s="663">
        <v>2339</v>
      </c>
      <c r="AE34" s="663"/>
      <c r="AF34" s="663"/>
      <c r="AG34" s="663"/>
      <c r="AH34" s="663"/>
      <c r="AI34" s="663"/>
      <c r="AJ34" s="663"/>
      <c r="AK34" s="663"/>
      <c r="AL34" s="664">
        <v>0.1</v>
      </c>
      <c r="AM34" s="665"/>
      <c r="AN34" s="665"/>
      <c r="AO34" s="666"/>
      <c r="AP34" s="214"/>
      <c r="AQ34" s="638" t="s">
        <v>311</v>
      </c>
      <c r="AR34" s="639"/>
      <c r="AS34" s="639"/>
      <c r="AT34" s="639"/>
      <c r="AU34" s="639"/>
      <c r="AV34" s="639"/>
      <c r="AW34" s="639"/>
      <c r="AX34" s="639"/>
      <c r="AY34" s="639"/>
      <c r="AZ34" s="639"/>
      <c r="BA34" s="639"/>
      <c r="BB34" s="639"/>
      <c r="BC34" s="639"/>
      <c r="BD34" s="639"/>
      <c r="BE34" s="639"/>
      <c r="BF34" s="640"/>
      <c r="BG34" s="638" t="s">
        <v>312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313</v>
      </c>
      <c r="CE34" s="675"/>
      <c r="CF34" s="675"/>
      <c r="CG34" s="675"/>
      <c r="CH34" s="675"/>
      <c r="CI34" s="675"/>
      <c r="CJ34" s="675"/>
      <c r="CK34" s="675"/>
      <c r="CL34" s="675"/>
      <c r="CM34" s="675"/>
      <c r="CN34" s="675"/>
      <c r="CO34" s="675"/>
      <c r="CP34" s="675"/>
      <c r="CQ34" s="676"/>
      <c r="CR34" s="659">
        <v>720061</v>
      </c>
      <c r="CS34" s="660"/>
      <c r="CT34" s="660"/>
      <c r="CU34" s="660"/>
      <c r="CV34" s="660"/>
      <c r="CW34" s="660"/>
      <c r="CX34" s="660"/>
      <c r="CY34" s="661"/>
      <c r="CZ34" s="664">
        <v>11.6</v>
      </c>
      <c r="DA34" s="693"/>
      <c r="DB34" s="693"/>
      <c r="DC34" s="697"/>
      <c r="DD34" s="668">
        <v>537155</v>
      </c>
      <c r="DE34" s="660"/>
      <c r="DF34" s="660"/>
      <c r="DG34" s="660"/>
      <c r="DH34" s="660"/>
      <c r="DI34" s="660"/>
      <c r="DJ34" s="660"/>
      <c r="DK34" s="661"/>
      <c r="DL34" s="668">
        <v>396324</v>
      </c>
      <c r="DM34" s="660"/>
      <c r="DN34" s="660"/>
      <c r="DO34" s="660"/>
      <c r="DP34" s="660"/>
      <c r="DQ34" s="660"/>
      <c r="DR34" s="660"/>
      <c r="DS34" s="660"/>
      <c r="DT34" s="660"/>
      <c r="DU34" s="660"/>
      <c r="DV34" s="661"/>
      <c r="DW34" s="664">
        <v>10</v>
      </c>
      <c r="DX34" s="693"/>
      <c r="DY34" s="693"/>
      <c r="DZ34" s="693"/>
      <c r="EA34" s="693"/>
      <c r="EB34" s="693"/>
      <c r="EC34" s="694"/>
    </row>
    <row r="35" spans="2:133" ht="11.25" customHeight="1">
      <c r="B35" s="656" t="s">
        <v>314</v>
      </c>
      <c r="C35" s="657"/>
      <c r="D35" s="657"/>
      <c r="E35" s="657"/>
      <c r="F35" s="657"/>
      <c r="G35" s="657"/>
      <c r="H35" s="657"/>
      <c r="I35" s="657"/>
      <c r="J35" s="657"/>
      <c r="K35" s="657"/>
      <c r="L35" s="657"/>
      <c r="M35" s="657"/>
      <c r="N35" s="657"/>
      <c r="O35" s="657"/>
      <c r="P35" s="657"/>
      <c r="Q35" s="658"/>
      <c r="R35" s="659">
        <v>497900</v>
      </c>
      <c r="S35" s="660"/>
      <c r="T35" s="660"/>
      <c r="U35" s="660"/>
      <c r="V35" s="660"/>
      <c r="W35" s="660"/>
      <c r="X35" s="660"/>
      <c r="Y35" s="661"/>
      <c r="Z35" s="662">
        <v>7.6</v>
      </c>
      <c r="AA35" s="662"/>
      <c r="AB35" s="662"/>
      <c r="AC35" s="662"/>
      <c r="AD35" s="663" t="s">
        <v>121</v>
      </c>
      <c r="AE35" s="663"/>
      <c r="AF35" s="663"/>
      <c r="AG35" s="663"/>
      <c r="AH35" s="663"/>
      <c r="AI35" s="663"/>
      <c r="AJ35" s="663"/>
      <c r="AK35" s="663"/>
      <c r="AL35" s="664" t="s">
        <v>122</v>
      </c>
      <c r="AM35" s="665"/>
      <c r="AN35" s="665"/>
      <c r="AO35" s="666"/>
      <c r="AP35" s="214"/>
      <c r="AQ35" s="732" t="s">
        <v>315</v>
      </c>
      <c r="AR35" s="733"/>
      <c r="AS35" s="733"/>
      <c r="AT35" s="733"/>
      <c r="AU35" s="733"/>
      <c r="AV35" s="733"/>
      <c r="AW35" s="733"/>
      <c r="AX35" s="733"/>
      <c r="AY35" s="734"/>
      <c r="AZ35" s="648">
        <v>862013</v>
      </c>
      <c r="BA35" s="649"/>
      <c r="BB35" s="649"/>
      <c r="BC35" s="649"/>
      <c r="BD35" s="649"/>
      <c r="BE35" s="649"/>
      <c r="BF35" s="735"/>
      <c r="BG35" s="670" t="s">
        <v>316</v>
      </c>
      <c r="BH35" s="671"/>
      <c r="BI35" s="671"/>
      <c r="BJ35" s="671"/>
      <c r="BK35" s="671"/>
      <c r="BL35" s="671"/>
      <c r="BM35" s="671"/>
      <c r="BN35" s="671"/>
      <c r="BO35" s="671"/>
      <c r="BP35" s="671"/>
      <c r="BQ35" s="671"/>
      <c r="BR35" s="671"/>
      <c r="BS35" s="671"/>
      <c r="BT35" s="671"/>
      <c r="BU35" s="672"/>
      <c r="BV35" s="648">
        <v>187996</v>
      </c>
      <c r="BW35" s="649"/>
      <c r="BX35" s="649"/>
      <c r="BY35" s="649"/>
      <c r="BZ35" s="649"/>
      <c r="CA35" s="649"/>
      <c r="CB35" s="735"/>
      <c r="CD35" s="674" t="s">
        <v>317</v>
      </c>
      <c r="CE35" s="675"/>
      <c r="CF35" s="675"/>
      <c r="CG35" s="675"/>
      <c r="CH35" s="675"/>
      <c r="CI35" s="675"/>
      <c r="CJ35" s="675"/>
      <c r="CK35" s="675"/>
      <c r="CL35" s="675"/>
      <c r="CM35" s="675"/>
      <c r="CN35" s="675"/>
      <c r="CO35" s="675"/>
      <c r="CP35" s="675"/>
      <c r="CQ35" s="676"/>
      <c r="CR35" s="659">
        <v>16250</v>
      </c>
      <c r="CS35" s="695"/>
      <c r="CT35" s="695"/>
      <c r="CU35" s="695"/>
      <c r="CV35" s="695"/>
      <c r="CW35" s="695"/>
      <c r="CX35" s="695"/>
      <c r="CY35" s="696"/>
      <c r="CZ35" s="664">
        <v>0.3</v>
      </c>
      <c r="DA35" s="693"/>
      <c r="DB35" s="693"/>
      <c r="DC35" s="697"/>
      <c r="DD35" s="668">
        <v>13950</v>
      </c>
      <c r="DE35" s="695"/>
      <c r="DF35" s="695"/>
      <c r="DG35" s="695"/>
      <c r="DH35" s="695"/>
      <c r="DI35" s="695"/>
      <c r="DJ35" s="695"/>
      <c r="DK35" s="696"/>
      <c r="DL35" s="668">
        <v>13473</v>
      </c>
      <c r="DM35" s="695"/>
      <c r="DN35" s="695"/>
      <c r="DO35" s="695"/>
      <c r="DP35" s="695"/>
      <c r="DQ35" s="695"/>
      <c r="DR35" s="695"/>
      <c r="DS35" s="695"/>
      <c r="DT35" s="695"/>
      <c r="DU35" s="695"/>
      <c r="DV35" s="696"/>
      <c r="DW35" s="664">
        <v>0.3</v>
      </c>
      <c r="DX35" s="693"/>
      <c r="DY35" s="693"/>
      <c r="DZ35" s="693"/>
      <c r="EA35" s="693"/>
      <c r="EB35" s="693"/>
      <c r="EC35" s="694"/>
    </row>
    <row r="36" spans="2:133" ht="11.25" customHeight="1">
      <c r="B36" s="656" t="s">
        <v>318</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122</v>
      </c>
      <c r="AA36" s="662"/>
      <c r="AB36" s="662"/>
      <c r="AC36" s="662"/>
      <c r="AD36" s="663" t="s">
        <v>121</v>
      </c>
      <c r="AE36" s="663"/>
      <c r="AF36" s="663"/>
      <c r="AG36" s="663"/>
      <c r="AH36" s="663"/>
      <c r="AI36" s="663"/>
      <c r="AJ36" s="663"/>
      <c r="AK36" s="663"/>
      <c r="AL36" s="664" t="s">
        <v>234</v>
      </c>
      <c r="AM36" s="665"/>
      <c r="AN36" s="665"/>
      <c r="AO36" s="666"/>
      <c r="AQ36" s="736" t="s">
        <v>319</v>
      </c>
      <c r="AR36" s="737"/>
      <c r="AS36" s="737"/>
      <c r="AT36" s="737"/>
      <c r="AU36" s="737"/>
      <c r="AV36" s="737"/>
      <c r="AW36" s="737"/>
      <c r="AX36" s="737"/>
      <c r="AY36" s="738"/>
      <c r="AZ36" s="659">
        <v>97862</v>
      </c>
      <c r="BA36" s="660"/>
      <c r="BB36" s="660"/>
      <c r="BC36" s="660"/>
      <c r="BD36" s="695"/>
      <c r="BE36" s="695"/>
      <c r="BF36" s="718"/>
      <c r="BG36" s="674" t="s">
        <v>320</v>
      </c>
      <c r="BH36" s="675"/>
      <c r="BI36" s="675"/>
      <c r="BJ36" s="675"/>
      <c r="BK36" s="675"/>
      <c r="BL36" s="675"/>
      <c r="BM36" s="675"/>
      <c r="BN36" s="675"/>
      <c r="BO36" s="675"/>
      <c r="BP36" s="675"/>
      <c r="BQ36" s="675"/>
      <c r="BR36" s="675"/>
      <c r="BS36" s="675"/>
      <c r="BT36" s="675"/>
      <c r="BU36" s="676"/>
      <c r="BV36" s="659">
        <v>165727</v>
      </c>
      <c r="BW36" s="660"/>
      <c r="BX36" s="660"/>
      <c r="BY36" s="660"/>
      <c r="BZ36" s="660"/>
      <c r="CA36" s="660"/>
      <c r="CB36" s="669"/>
      <c r="CD36" s="674" t="s">
        <v>321</v>
      </c>
      <c r="CE36" s="675"/>
      <c r="CF36" s="675"/>
      <c r="CG36" s="675"/>
      <c r="CH36" s="675"/>
      <c r="CI36" s="675"/>
      <c r="CJ36" s="675"/>
      <c r="CK36" s="675"/>
      <c r="CL36" s="675"/>
      <c r="CM36" s="675"/>
      <c r="CN36" s="675"/>
      <c r="CO36" s="675"/>
      <c r="CP36" s="675"/>
      <c r="CQ36" s="676"/>
      <c r="CR36" s="659">
        <v>1057590</v>
      </c>
      <c r="CS36" s="660"/>
      <c r="CT36" s="660"/>
      <c r="CU36" s="660"/>
      <c r="CV36" s="660"/>
      <c r="CW36" s="660"/>
      <c r="CX36" s="660"/>
      <c r="CY36" s="661"/>
      <c r="CZ36" s="664">
        <v>17</v>
      </c>
      <c r="DA36" s="693"/>
      <c r="DB36" s="693"/>
      <c r="DC36" s="697"/>
      <c r="DD36" s="668">
        <v>869522</v>
      </c>
      <c r="DE36" s="660"/>
      <c r="DF36" s="660"/>
      <c r="DG36" s="660"/>
      <c r="DH36" s="660"/>
      <c r="DI36" s="660"/>
      <c r="DJ36" s="660"/>
      <c r="DK36" s="661"/>
      <c r="DL36" s="668">
        <v>637620</v>
      </c>
      <c r="DM36" s="660"/>
      <c r="DN36" s="660"/>
      <c r="DO36" s="660"/>
      <c r="DP36" s="660"/>
      <c r="DQ36" s="660"/>
      <c r="DR36" s="660"/>
      <c r="DS36" s="660"/>
      <c r="DT36" s="660"/>
      <c r="DU36" s="660"/>
      <c r="DV36" s="661"/>
      <c r="DW36" s="664">
        <v>16</v>
      </c>
      <c r="DX36" s="693"/>
      <c r="DY36" s="693"/>
      <c r="DZ36" s="693"/>
      <c r="EA36" s="693"/>
      <c r="EB36" s="693"/>
      <c r="EC36" s="694"/>
    </row>
    <row r="37" spans="2:133" ht="11.25" customHeight="1">
      <c r="B37" s="656" t="s">
        <v>322</v>
      </c>
      <c r="C37" s="657"/>
      <c r="D37" s="657"/>
      <c r="E37" s="657"/>
      <c r="F37" s="657"/>
      <c r="G37" s="657"/>
      <c r="H37" s="657"/>
      <c r="I37" s="657"/>
      <c r="J37" s="657"/>
      <c r="K37" s="657"/>
      <c r="L37" s="657"/>
      <c r="M37" s="657"/>
      <c r="N37" s="657"/>
      <c r="O37" s="657"/>
      <c r="P37" s="657"/>
      <c r="Q37" s="658"/>
      <c r="R37" s="659">
        <v>217200</v>
      </c>
      <c r="S37" s="660"/>
      <c r="T37" s="660"/>
      <c r="U37" s="660"/>
      <c r="V37" s="660"/>
      <c r="W37" s="660"/>
      <c r="X37" s="660"/>
      <c r="Y37" s="661"/>
      <c r="Z37" s="662">
        <v>3.3</v>
      </c>
      <c r="AA37" s="662"/>
      <c r="AB37" s="662"/>
      <c r="AC37" s="662"/>
      <c r="AD37" s="663" t="s">
        <v>234</v>
      </c>
      <c r="AE37" s="663"/>
      <c r="AF37" s="663"/>
      <c r="AG37" s="663"/>
      <c r="AH37" s="663"/>
      <c r="AI37" s="663"/>
      <c r="AJ37" s="663"/>
      <c r="AK37" s="663"/>
      <c r="AL37" s="664" t="s">
        <v>122</v>
      </c>
      <c r="AM37" s="665"/>
      <c r="AN37" s="665"/>
      <c r="AO37" s="666"/>
      <c r="AQ37" s="736" t="s">
        <v>323</v>
      </c>
      <c r="AR37" s="737"/>
      <c r="AS37" s="737"/>
      <c r="AT37" s="737"/>
      <c r="AU37" s="737"/>
      <c r="AV37" s="737"/>
      <c r="AW37" s="737"/>
      <c r="AX37" s="737"/>
      <c r="AY37" s="738"/>
      <c r="AZ37" s="659">
        <v>37168</v>
      </c>
      <c r="BA37" s="660"/>
      <c r="BB37" s="660"/>
      <c r="BC37" s="660"/>
      <c r="BD37" s="695"/>
      <c r="BE37" s="695"/>
      <c r="BF37" s="718"/>
      <c r="BG37" s="674" t="s">
        <v>324</v>
      </c>
      <c r="BH37" s="675"/>
      <c r="BI37" s="675"/>
      <c r="BJ37" s="675"/>
      <c r="BK37" s="675"/>
      <c r="BL37" s="675"/>
      <c r="BM37" s="675"/>
      <c r="BN37" s="675"/>
      <c r="BO37" s="675"/>
      <c r="BP37" s="675"/>
      <c r="BQ37" s="675"/>
      <c r="BR37" s="675"/>
      <c r="BS37" s="675"/>
      <c r="BT37" s="675"/>
      <c r="BU37" s="676"/>
      <c r="BV37" s="659">
        <v>3190</v>
      </c>
      <c r="BW37" s="660"/>
      <c r="BX37" s="660"/>
      <c r="BY37" s="660"/>
      <c r="BZ37" s="660"/>
      <c r="CA37" s="660"/>
      <c r="CB37" s="669"/>
      <c r="CD37" s="674" t="s">
        <v>325</v>
      </c>
      <c r="CE37" s="675"/>
      <c r="CF37" s="675"/>
      <c r="CG37" s="675"/>
      <c r="CH37" s="675"/>
      <c r="CI37" s="675"/>
      <c r="CJ37" s="675"/>
      <c r="CK37" s="675"/>
      <c r="CL37" s="675"/>
      <c r="CM37" s="675"/>
      <c r="CN37" s="675"/>
      <c r="CO37" s="675"/>
      <c r="CP37" s="675"/>
      <c r="CQ37" s="676"/>
      <c r="CR37" s="659">
        <v>510320</v>
      </c>
      <c r="CS37" s="695"/>
      <c r="CT37" s="695"/>
      <c r="CU37" s="695"/>
      <c r="CV37" s="695"/>
      <c r="CW37" s="695"/>
      <c r="CX37" s="695"/>
      <c r="CY37" s="696"/>
      <c r="CZ37" s="664">
        <v>8.1999999999999993</v>
      </c>
      <c r="DA37" s="693"/>
      <c r="DB37" s="693"/>
      <c r="DC37" s="697"/>
      <c r="DD37" s="668">
        <v>510320</v>
      </c>
      <c r="DE37" s="695"/>
      <c r="DF37" s="695"/>
      <c r="DG37" s="695"/>
      <c r="DH37" s="695"/>
      <c r="DI37" s="695"/>
      <c r="DJ37" s="695"/>
      <c r="DK37" s="696"/>
      <c r="DL37" s="668">
        <v>509832</v>
      </c>
      <c r="DM37" s="695"/>
      <c r="DN37" s="695"/>
      <c r="DO37" s="695"/>
      <c r="DP37" s="695"/>
      <c r="DQ37" s="695"/>
      <c r="DR37" s="695"/>
      <c r="DS37" s="695"/>
      <c r="DT37" s="695"/>
      <c r="DU37" s="695"/>
      <c r="DV37" s="696"/>
      <c r="DW37" s="664">
        <v>12.8</v>
      </c>
      <c r="DX37" s="693"/>
      <c r="DY37" s="693"/>
      <c r="DZ37" s="693"/>
      <c r="EA37" s="693"/>
      <c r="EB37" s="693"/>
      <c r="EC37" s="694"/>
    </row>
    <row r="38" spans="2:133" ht="11.25" customHeight="1">
      <c r="B38" s="704" t="s">
        <v>326</v>
      </c>
      <c r="C38" s="705"/>
      <c r="D38" s="705"/>
      <c r="E38" s="705"/>
      <c r="F38" s="705"/>
      <c r="G38" s="705"/>
      <c r="H38" s="705"/>
      <c r="I38" s="705"/>
      <c r="J38" s="705"/>
      <c r="K38" s="705"/>
      <c r="L38" s="705"/>
      <c r="M38" s="705"/>
      <c r="N38" s="705"/>
      <c r="O38" s="705"/>
      <c r="P38" s="705"/>
      <c r="Q38" s="706"/>
      <c r="R38" s="739">
        <v>6558181</v>
      </c>
      <c r="S38" s="740"/>
      <c r="T38" s="740"/>
      <c r="U38" s="740"/>
      <c r="V38" s="740"/>
      <c r="W38" s="740"/>
      <c r="X38" s="740"/>
      <c r="Y38" s="741"/>
      <c r="Z38" s="742">
        <v>100</v>
      </c>
      <c r="AA38" s="742"/>
      <c r="AB38" s="742"/>
      <c r="AC38" s="742"/>
      <c r="AD38" s="743">
        <v>3760278</v>
      </c>
      <c r="AE38" s="743"/>
      <c r="AF38" s="743"/>
      <c r="AG38" s="743"/>
      <c r="AH38" s="743"/>
      <c r="AI38" s="743"/>
      <c r="AJ38" s="743"/>
      <c r="AK38" s="743"/>
      <c r="AL38" s="744">
        <v>100</v>
      </c>
      <c r="AM38" s="730"/>
      <c r="AN38" s="730"/>
      <c r="AO38" s="745"/>
      <c r="AQ38" s="736" t="s">
        <v>327</v>
      </c>
      <c r="AR38" s="737"/>
      <c r="AS38" s="737"/>
      <c r="AT38" s="737"/>
      <c r="AU38" s="737"/>
      <c r="AV38" s="737"/>
      <c r="AW38" s="737"/>
      <c r="AX38" s="737"/>
      <c r="AY38" s="738"/>
      <c r="AZ38" s="659">
        <v>108</v>
      </c>
      <c r="BA38" s="660"/>
      <c r="BB38" s="660"/>
      <c r="BC38" s="660"/>
      <c r="BD38" s="695"/>
      <c r="BE38" s="695"/>
      <c r="BF38" s="718"/>
      <c r="BG38" s="674" t="s">
        <v>328</v>
      </c>
      <c r="BH38" s="675"/>
      <c r="BI38" s="675"/>
      <c r="BJ38" s="675"/>
      <c r="BK38" s="675"/>
      <c r="BL38" s="675"/>
      <c r="BM38" s="675"/>
      <c r="BN38" s="675"/>
      <c r="BO38" s="675"/>
      <c r="BP38" s="675"/>
      <c r="BQ38" s="675"/>
      <c r="BR38" s="675"/>
      <c r="BS38" s="675"/>
      <c r="BT38" s="675"/>
      <c r="BU38" s="676"/>
      <c r="BV38" s="659">
        <v>5165</v>
      </c>
      <c r="BW38" s="660"/>
      <c r="BX38" s="660"/>
      <c r="BY38" s="660"/>
      <c r="BZ38" s="660"/>
      <c r="CA38" s="660"/>
      <c r="CB38" s="669"/>
      <c r="CD38" s="674" t="s">
        <v>329</v>
      </c>
      <c r="CE38" s="675"/>
      <c r="CF38" s="675"/>
      <c r="CG38" s="675"/>
      <c r="CH38" s="675"/>
      <c r="CI38" s="675"/>
      <c r="CJ38" s="675"/>
      <c r="CK38" s="675"/>
      <c r="CL38" s="675"/>
      <c r="CM38" s="675"/>
      <c r="CN38" s="675"/>
      <c r="CO38" s="675"/>
      <c r="CP38" s="675"/>
      <c r="CQ38" s="676"/>
      <c r="CR38" s="659">
        <v>824737</v>
      </c>
      <c r="CS38" s="660"/>
      <c r="CT38" s="660"/>
      <c r="CU38" s="660"/>
      <c r="CV38" s="660"/>
      <c r="CW38" s="660"/>
      <c r="CX38" s="660"/>
      <c r="CY38" s="661"/>
      <c r="CZ38" s="664">
        <v>13.3</v>
      </c>
      <c r="DA38" s="693"/>
      <c r="DB38" s="693"/>
      <c r="DC38" s="697"/>
      <c r="DD38" s="668">
        <v>659476</v>
      </c>
      <c r="DE38" s="660"/>
      <c r="DF38" s="660"/>
      <c r="DG38" s="660"/>
      <c r="DH38" s="660"/>
      <c r="DI38" s="660"/>
      <c r="DJ38" s="660"/>
      <c r="DK38" s="661"/>
      <c r="DL38" s="668">
        <v>611698</v>
      </c>
      <c r="DM38" s="660"/>
      <c r="DN38" s="660"/>
      <c r="DO38" s="660"/>
      <c r="DP38" s="660"/>
      <c r="DQ38" s="660"/>
      <c r="DR38" s="660"/>
      <c r="DS38" s="660"/>
      <c r="DT38" s="660"/>
      <c r="DU38" s="660"/>
      <c r="DV38" s="661"/>
      <c r="DW38" s="664">
        <v>15.4</v>
      </c>
      <c r="DX38" s="693"/>
      <c r="DY38" s="693"/>
      <c r="DZ38" s="693"/>
      <c r="EA38" s="693"/>
      <c r="EB38" s="693"/>
      <c r="EC38" s="694"/>
    </row>
    <row r="39" spans="2:133" ht="11.25" customHeight="1">
      <c r="AQ39" s="736" t="s">
        <v>330</v>
      </c>
      <c r="AR39" s="737"/>
      <c r="AS39" s="737"/>
      <c r="AT39" s="737"/>
      <c r="AU39" s="737"/>
      <c r="AV39" s="737"/>
      <c r="AW39" s="737"/>
      <c r="AX39" s="737"/>
      <c r="AY39" s="738"/>
      <c r="AZ39" s="659" t="s">
        <v>121</v>
      </c>
      <c r="BA39" s="660"/>
      <c r="BB39" s="660"/>
      <c r="BC39" s="660"/>
      <c r="BD39" s="695"/>
      <c r="BE39" s="695"/>
      <c r="BF39" s="718"/>
      <c r="BG39" s="750" t="s">
        <v>331</v>
      </c>
      <c r="BH39" s="751"/>
      <c r="BI39" s="751"/>
      <c r="BJ39" s="751"/>
      <c r="BK39" s="751"/>
      <c r="BL39" s="215"/>
      <c r="BM39" s="675" t="s">
        <v>332</v>
      </c>
      <c r="BN39" s="675"/>
      <c r="BO39" s="675"/>
      <c r="BP39" s="675"/>
      <c r="BQ39" s="675"/>
      <c r="BR39" s="675"/>
      <c r="BS39" s="675"/>
      <c r="BT39" s="675"/>
      <c r="BU39" s="676"/>
      <c r="BV39" s="659">
        <v>110</v>
      </c>
      <c r="BW39" s="660"/>
      <c r="BX39" s="660"/>
      <c r="BY39" s="660"/>
      <c r="BZ39" s="660"/>
      <c r="CA39" s="660"/>
      <c r="CB39" s="669"/>
      <c r="CD39" s="674" t="s">
        <v>333</v>
      </c>
      <c r="CE39" s="675"/>
      <c r="CF39" s="675"/>
      <c r="CG39" s="675"/>
      <c r="CH39" s="675"/>
      <c r="CI39" s="675"/>
      <c r="CJ39" s="675"/>
      <c r="CK39" s="675"/>
      <c r="CL39" s="675"/>
      <c r="CM39" s="675"/>
      <c r="CN39" s="675"/>
      <c r="CO39" s="675"/>
      <c r="CP39" s="675"/>
      <c r="CQ39" s="676"/>
      <c r="CR39" s="659">
        <v>577794</v>
      </c>
      <c r="CS39" s="695"/>
      <c r="CT39" s="695"/>
      <c r="CU39" s="695"/>
      <c r="CV39" s="695"/>
      <c r="CW39" s="695"/>
      <c r="CX39" s="695"/>
      <c r="CY39" s="696"/>
      <c r="CZ39" s="664">
        <v>9.3000000000000007</v>
      </c>
      <c r="DA39" s="693"/>
      <c r="DB39" s="693"/>
      <c r="DC39" s="697"/>
      <c r="DD39" s="668">
        <v>192085</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334</v>
      </c>
      <c r="AR40" s="737"/>
      <c r="AS40" s="737"/>
      <c r="AT40" s="737"/>
      <c r="AU40" s="737"/>
      <c r="AV40" s="737"/>
      <c r="AW40" s="737"/>
      <c r="AX40" s="737"/>
      <c r="AY40" s="738"/>
      <c r="AZ40" s="659">
        <v>207836</v>
      </c>
      <c r="BA40" s="660"/>
      <c r="BB40" s="660"/>
      <c r="BC40" s="660"/>
      <c r="BD40" s="695"/>
      <c r="BE40" s="695"/>
      <c r="BF40" s="718"/>
      <c r="BG40" s="750"/>
      <c r="BH40" s="751"/>
      <c r="BI40" s="751"/>
      <c r="BJ40" s="751"/>
      <c r="BK40" s="751"/>
      <c r="BL40" s="215"/>
      <c r="BM40" s="675" t="s">
        <v>335</v>
      </c>
      <c r="BN40" s="675"/>
      <c r="BO40" s="675"/>
      <c r="BP40" s="675"/>
      <c r="BQ40" s="675"/>
      <c r="BR40" s="675"/>
      <c r="BS40" s="675"/>
      <c r="BT40" s="675"/>
      <c r="BU40" s="676"/>
      <c r="BV40" s="659">
        <v>119</v>
      </c>
      <c r="BW40" s="660"/>
      <c r="BX40" s="660"/>
      <c r="BY40" s="660"/>
      <c r="BZ40" s="660"/>
      <c r="CA40" s="660"/>
      <c r="CB40" s="669"/>
      <c r="CD40" s="674" t="s">
        <v>336</v>
      </c>
      <c r="CE40" s="675"/>
      <c r="CF40" s="675"/>
      <c r="CG40" s="675"/>
      <c r="CH40" s="675"/>
      <c r="CI40" s="675"/>
      <c r="CJ40" s="675"/>
      <c r="CK40" s="675"/>
      <c r="CL40" s="675"/>
      <c r="CM40" s="675"/>
      <c r="CN40" s="675"/>
      <c r="CO40" s="675"/>
      <c r="CP40" s="675"/>
      <c r="CQ40" s="676"/>
      <c r="CR40" s="659">
        <v>80164</v>
      </c>
      <c r="CS40" s="660"/>
      <c r="CT40" s="660"/>
      <c r="CU40" s="660"/>
      <c r="CV40" s="660"/>
      <c r="CW40" s="660"/>
      <c r="CX40" s="660"/>
      <c r="CY40" s="661"/>
      <c r="CZ40" s="664">
        <v>1.3</v>
      </c>
      <c r="DA40" s="693"/>
      <c r="DB40" s="693"/>
      <c r="DC40" s="697"/>
      <c r="DD40" s="668">
        <v>1464</v>
      </c>
      <c r="DE40" s="660"/>
      <c r="DF40" s="660"/>
      <c r="DG40" s="660"/>
      <c r="DH40" s="660"/>
      <c r="DI40" s="660"/>
      <c r="DJ40" s="660"/>
      <c r="DK40" s="661"/>
      <c r="DL40" s="668" t="s">
        <v>121</v>
      </c>
      <c r="DM40" s="660"/>
      <c r="DN40" s="660"/>
      <c r="DO40" s="660"/>
      <c r="DP40" s="660"/>
      <c r="DQ40" s="660"/>
      <c r="DR40" s="660"/>
      <c r="DS40" s="660"/>
      <c r="DT40" s="660"/>
      <c r="DU40" s="660"/>
      <c r="DV40" s="661"/>
      <c r="DW40" s="664" t="s">
        <v>234</v>
      </c>
      <c r="DX40" s="693"/>
      <c r="DY40" s="693"/>
      <c r="DZ40" s="693"/>
      <c r="EA40" s="693"/>
      <c r="EB40" s="693"/>
      <c r="EC40" s="694"/>
    </row>
    <row r="41" spans="2:133" ht="11.25" customHeight="1">
      <c r="AQ41" s="746" t="s">
        <v>337</v>
      </c>
      <c r="AR41" s="747"/>
      <c r="AS41" s="747"/>
      <c r="AT41" s="747"/>
      <c r="AU41" s="747"/>
      <c r="AV41" s="747"/>
      <c r="AW41" s="747"/>
      <c r="AX41" s="747"/>
      <c r="AY41" s="748"/>
      <c r="AZ41" s="739">
        <v>519039</v>
      </c>
      <c r="BA41" s="740"/>
      <c r="BB41" s="740"/>
      <c r="BC41" s="740"/>
      <c r="BD41" s="729"/>
      <c r="BE41" s="729"/>
      <c r="BF41" s="731"/>
      <c r="BG41" s="752"/>
      <c r="BH41" s="753"/>
      <c r="BI41" s="753"/>
      <c r="BJ41" s="753"/>
      <c r="BK41" s="753"/>
      <c r="BL41" s="216"/>
      <c r="BM41" s="684" t="s">
        <v>338</v>
      </c>
      <c r="BN41" s="684"/>
      <c r="BO41" s="684"/>
      <c r="BP41" s="684"/>
      <c r="BQ41" s="684"/>
      <c r="BR41" s="684"/>
      <c r="BS41" s="684"/>
      <c r="BT41" s="684"/>
      <c r="BU41" s="685"/>
      <c r="BV41" s="739">
        <v>293</v>
      </c>
      <c r="BW41" s="740"/>
      <c r="BX41" s="740"/>
      <c r="BY41" s="740"/>
      <c r="BZ41" s="740"/>
      <c r="CA41" s="740"/>
      <c r="CB41" s="749"/>
      <c r="CD41" s="674" t="s">
        <v>339</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121</v>
      </c>
      <c r="DA41" s="693"/>
      <c r="DB41" s="693"/>
      <c r="DC41" s="697"/>
      <c r="DD41" s="668" t="s">
        <v>234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341</v>
      </c>
      <c r="CE42" s="657"/>
      <c r="CF42" s="657"/>
      <c r="CG42" s="657"/>
      <c r="CH42" s="657"/>
      <c r="CI42" s="657"/>
      <c r="CJ42" s="657"/>
      <c r="CK42" s="657"/>
      <c r="CL42" s="657"/>
      <c r="CM42" s="657"/>
      <c r="CN42" s="657"/>
      <c r="CO42" s="657"/>
      <c r="CP42" s="657"/>
      <c r="CQ42" s="658"/>
      <c r="CR42" s="659">
        <v>440666</v>
      </c>
      <c r="CS42" s="660"/>
      <c r="CT42" s="660"/>
      <c r="CU42" s="660"/>
      <c r="CV42" s="660"/>
      <c r="CW42" s="660"/>
      <c r="CX42" s="660"/>
      <c r="CY42" s="661"/>
      <c r="CZ42" s="664">
        <v>7.1</v>
      </c>
      <c r="DA42" s="665"/>
      <c r="DB42" s="665"/>
      <c r="DC42" s="760"/>
      <c r="DD42" s="668">
        <v>123353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343</v>
      </c>
      <c r="CE43" s="657"/>
      <c r="CF43" s="657"/>
      <c r="CG43" s="657"/>
      <c r="CH43" s="657"/>
      <c r="CI43" s="657"/>
      <c r="CJ43" s="657"/>
      <c r="CK43" s="657"/>
      <c r="CL43" s="657"/>
      <c r="CM43" s="657"/>
      <c r="CN43" s="657"/>
      <c r="CO43" s="657"/>
      <c r="CP43" s="657"/>
      <c r="CQ43" s="658"/>
      <c r="CR43" s="659">
        <v>30587</v>
      </c>
      <c r="CS43" s="695"/>
      <c r="CT43" s="695"/>
      <c r="CU43" s="695"/>
      <c r="CV43" s="695"/>
      <c r="CW43" s="695"/>
      <c r="CX43" s="695"/>
      <c r="CY43" s="696"/>
      <c r="CZ43" s="664">
        <v>0.5</v>
      </c>
      <c r="DA43" s="693"/>
      <c r="DB43" s="693"/>
      <c r="DC43" s="697"/>
      <c r="DD43" s="668">
        <v>30587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344</v>
      </c>
      <c r="CD44" s="771" t="s">
        <v>296</v>
      </c>
      <c r="CE44" s="772"/>
      <c r="CF44" s="656" t="s">
        <v>345</v>
      </c>
      <c r="CG44" s="657"/>
      <c r="CH44" s="657"/>
      <c r="CI44" s="657"/>
      <c r="CJ44" s="657"/>
      <c r="CK44" s="657"/>
      <c r="CL44" s="657"/>
      <c r="CM44" s="657"/>
      <c r="CN44" s="657"/>
      <c r="CO44" s="657"/>
      <c r="CP44" s="657"/>
      <c r="CQ44" s="658"/>
      <c r="CR44" s="659">
        <v>440666</v>
      </c>
      <c r="CS44" s="660"/>
      <c r="CT44" s="660"/>
      <c r="CU44" s="660"/>
      <c r="CV44" s="660"/>
      <c r="CW44" s="660"/>
      <c r="CX44" s="660"/>
      <c r="CY44" s="661"/>
      <c r="CZ44" s="664">
        <v>7.1</v>
      </c>
      <c r="DA44" s="665"/>
      <c r="DB44" s="665"/>
      <c r="DC44" s="760"/>
      <c r="DD44" s="668">
        <v>123353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346</v>
      </c>
      <c r="CG45" s="657"/>
      <c r="CH45" s="657"/>
      <c r="CI45" s="657"/>
      <c r="CJ45" s="657"/>
      <c r="CK45" s="657"/>
      <c r="CL45" s="657"/>
      <c r="CM45" s="657"/>
      <c r="CN45" s="657"/>
      <c r="CO45" s="657"/>
      <c r="CP45" s="657"/>
      <c r="CQ45" s="658"/>
      <c r="CR45" s="659">
        <v>126193</v>
      </c>
      <c r="CS45" s="695"/>
      <c r="CT45" s="695"/>
      <c r="CU45" s="695"/>
      <c r="CV45" s="695"/>
      <c r="CW45" s="695"/>
      <c r="CX45" s="695"/>
      <c r="CY45" s="696"/>
      <c r="CZ45" s="664">
        <v>2</v>
      </c>
      <c r="DA45" s="693"/>
      <c r="DB45" s="693"/>
      <c r="DC45" s="697"/>
      <c r="DD45" s="668">
        <v>19590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347</v>
      </c>
      <c r="CG46" s="657"/>
      <c r="CH46" s="657"/>
      <c r="CI46" s="657"/>
      <c r="CJ46" s="657"/>
      <c r="CK46" s="657"/>
      <c r="CL46" s="657"/>
      <c r="CM46" s="657"/>
      <c r="CN46" s="657"/>
      <c r="CO46" s="657"/>
      <c r="CP46" s="657"/>
      <c r="CQ46" s="658"/>
      <c r="CR46" s="659">
        <v>298984</v>
      </c>
      <c r="CS46" s="660"/>
      <c r="CT46" s="660"/>
      <c r="CU46" s="660"/>
      <c r="CV46" s="660"/>
      <c r="CW46" s="660"/>
      <c r="CX46" s="660"/>
      <c r="CY46" s="661"/>
      <c r="CZ46" s="664">
        <v>4.8</v>
      </c>
      <c r="DA46" s="665"/>
      <c r="DB46" s="665"/>
      <c r="DC46" s="760"/>
      <c r="DD46" s="668">
        <v>95374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348</v>
      </c>
      <c r="CG47" s="657"/>
      <c r="CH47" s="657"/>
      <c r="CI47" s="657"/>
      <c r="CJ47" s="657"/>
      <c r="CK47" s="657"/>
      <c r="CL47" s="657"/>
      <c r="CM47" s="657"/>
      <c r="CN47" s="657"/>
      <c r="CO47" s="657"/>
      <c r="CP47" s="657"/>
      <c r="CQ47" s="658"/>
      <c r="CR47" s="659" t="s">
        <v>121</v>
      </c>
      <c r="CS47" s="695"/>
      <c r="CT47" s="695"/>
      <c r="CU47" s="695"/>
      <c r="CV47" s="695"/>
      <c r="CW47" s="695"/>
      <c r="CX47" s="695"/>
      <c r="CY47" s="696"/>
      <c r="CZ47" s="664" t="s">
        <v>121</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349</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234</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350</v>
      </c>
      <c r="CE49" s="705"/>
      <c r="CF49" s="705"/>
      <c r="CG49" s="705"/>
      <c r="CH49" s="705"/>
      <c r="CI49" s="705"/>
      <c r="CJ49" s="705"/>
      <c r="CK49" s="705"/>
      <c r="CL49" s="705"/>
      <c r="CM49" s="705"/>
      <c r="CN49" s="705"/>
      <c r="CO49" s="705"/>
      <c r="CP49" s="705"/>
      <c r="CQ49" s="706"/>
      <c r="CR49" s="739">
        <v>6205452</v>
      </c>
      <c r="CS49" s="729"/>
      <c r="CT49" s="729"/>
      <c r="CU49" s="729"/>
      <c r="CV49" s="729"/>
      <c r="CW49" s="729"/>
      <c r="CX49" s="729"/>
      <c r="CY49" s="761"/>
      <c r="CZ49" s="744">
        <v>100</v>
      </c>
      <c r="DA49" s="762"/>
      <c r="DB49" s="762"/>
      <c r="DC49" s="763"/>
      <c r="DD49" s="764">
        <v>4132338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k//5WjbiFrvFrYkm/5hW/5C2Ez/BZO6uC+Z+HZgT6JKLzPpmaZ3bBiBUcte/D1imwpaeahn//rNJbEV/vOCjQ==" saltValue="bKJpk8DP8csGU6UF+nnt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352</v>
      </c>
      <c r="DK2" s="807"/>
      <c r="DL2" s="807"/>
      <c r="DM2" s="807"/>
      <c r="DN2" s="807"/>
      <c r="DO2" s="808"/>
      <c r="DP2" s="229"/>
      <c r="DQ2" s="806" t="s">
        <v>353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356</v>
      </c>
      <c r="B5" s="801"/>
      <c r="C5" s="801"/>
      <c r="D5" s="801"/>
      <c r="E5" s="801"/>
      <c r="F5" s="801"/>
      <c r="G5" s="801"/>
      <c r="H5" s="801"/>
      <c r="I5" s="801"/>
      <c r="J5" s="801"/>
      <c r="K5" s="801"/>
      <c r="L5" s="801"/>
      <c r="M5" s="801"/>
      <c r="N5" s="801"/>
      <c r="O5" s="801"/>
      <c r="P5" s="802"/>
      <c r="Q5" s="777" t="s">
        <v>357</v>
      </c>
      <c r="R5" s="778"/>
      <c r="S5" s="778"/>
      <c r="T5" s="778"/>
      <c r="U5" s="779"/>
      <c r="V5" s="777" t="s">
        <v>358</v>
      </c>
      <c r="W5" s="778"/>
      <c r="X5" s="778"/>
      <c r="Y5" s="778"/>
      <c r="Z5" s="779"/>
      <c r="AA5" s="777" t="s">
        <v>359</v>
      </c>
      <c r="AB5" s="778"/>
      <c r="AC5" s="778"/>
      <c r="AD5" s="778"/>
      <c r="AE5" s="778"/>
      <c r="AF5" s="810" t="s">
        <v>360</v>
      </c>
      <c r="AG5" s="778"/>
      <c r="AH5" s="778"/>
      <c r="AI5" s="778"/>
      <c r="AJ5" s="789"/>
      <c r="AK5" s="778" t="s">
        <v>361</v>
      </c>
      <c r="AL5" s="778"/>
      <c r="AM5" s="778"/>
      <c r="AN5" s="778"/>
      <c r="AO5" s="779"/>
      <c r="AP5" s="777" t="s">
        <v>362</v>
      </c>
      <c r="AQ5" s="778"/>
      <c r="AR5" s="778"/>
      <c r="AS5" s="778"/>
      <c r="AT5" s="779"/>
      <c r="AU5" s="777" t="s">
        <v>363</v>
      </c>
      <c r="AV5" s="778"/>
      <c r="AW5" s="778"/>
      <c r="AX5" s="778"/>
      <c r="AY5" s="789"/>
      <c r="AZ5" s="236"/>
      <c r="BA5" s="236"/>
      <c r="BB5" s="236"/>
      <c r="BC5" s="236"/>
      <c r="BD5" s="236"/>
      <c r="BE5" s="237"/>
      <c r="BF5" s="237"/>
      <c r="BG5" s="237"/>
      <c r="BH5" s="237"/>
      <c r="BI5" s="237"/>
      <c r="BJ5" s="237"/>
      <c r="BK5" s="237"/>
      <c r="BL5" s="237"/>
      <c r="BM5" s="237"/>
      <c r="BN5" s="237"/>
      <c r="BO5" s="237"/>
      <c r="BP5" s="237"/>
      <c r="BQ5" s="800" t="s">
        <v>364</v>
      </c>
      <c r="BR5" s="801"/>
      <c r="BS5" s="801"/>
      <c r="BT5" s="801"/>
      <c r="BU5" s="801"/>
      <c r="BV5" s="801"/>
      <c r="BW5" s="801"/>
      <c r="BX5" s="801"/>
      <c r="BY5" s="801"/>
      <c r="BZ5" s="801"/>
      <c r="CA5" s="801"/>
      <c r="CB5" s="801"/>
      <c r="CC5" s="801"/>
      <c r="CD5" s="801"/>
      <c r="CE5" s="801"/>
      <c r="CF5" s="801"/>
      <c r="CG5" s="802"/>
      <c r="CH5" s="777" t="s">
        <v>365</v>
      </c>
      <c r="CI5" s="778"/>
      <c r="CJ5" s="778"/>
      <c r="CK5" s="778"/>
      <c r="CL5" s="779"/>
      <c r="CM5" s="777" t="s">
        <v>366</v>
      </c>
      <c r="CN5" s="778"/>
      <c r="CO5" s="778"/>
      <c r="CP5" s="778"/>
      <c r="CQ5" s="779"/>
      <c r="CR5" s="777" t="s">
        <v>367</v>
      </c>
      <c r="CS5" s="778"/>
      <c r="CT5" s="778"/>
      <c r="CU5" s="778"/>
      <c r="CV5" s="779"/>
      <c r="CW5" s="777" t="s">
        <v>368</v>
      </c>
      <c r="CX5" s="778"/>
      <c r="CY5" s="778"/>
      <c r="CZ5" s="778"/>
      <c r="DA5" s="779"/>
      <c r="DB5" s="777" t="s">
        <v>369</v>
      </c>
      <c r="DC5" s="778"/>
      <c r="DD5" s="778"/>
      <c r="DE5" s="778"/>
      <c r="DF5" s="779"/>
      <c r="DG5" s="783" t="s">
        <v>370</v>
      </c>
      <c r="DH5" s="784"/>
      <c r="DI5" s="784"/>
      <c r="DJ5" s="784"/>
      <c r="DK5" s="785"/>
      <c r="DL5" s="783" t="s">
        <v>371</v>
      </c>
      <c r="DM5" s="784"/>
      <c r="DN5" s="784"/>
      <c r="DO5" s="784"/>
      <c r="DP5" s="785"/>
      <c r="DQ5" s="777" t="s">
        <v>372</v>
      </c>
      <c r="DR5" s="778"/>
      <c r="DS5" s="778"/>
      <c r="DT5" s="778"/>
      <c r="DU5" s="779"/>
      <c r="DV5" s="777" t="s">
        <v>363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373</v>
      </c>
      <c r="C7" s="792"/>
      <c r="D7" s="792"/>
      <c r="E7" s="792"/>
      <c r="F7" s="792"/>
      <c r="G7" s="792"/>
      <c r="H7" s="792"/>
      <c r="I7" s="792"/>
      <c r="J7" s="792"/>
      <c r="K7" s="792"/>
      <c r="L7" s="792"/>
      <c r="M7" s="792"/>
      <c r="N7" s="792"/>
      <c r="O7" s="792"/>
      <c r="P7" s="793"/>
      <c r="Q7" s="794">
        <v>5786</v>
      </c>
      <c r="R7" s="795"/>
      <c r="S7" s="795"/>
      <c r="T7" s="795"/>
      <c r="U7" s="795"/>
      <c r="V7" s="795">
        <v>5433</v>
      </c>
      <c r="W7" s="795"/>
      <c r="X7" s="795"/>
      <c r="Y7" s="795"/>
      <c r="Z7" s="795"/>
      <c r="AA7" s="795">
        <v>353</v>
      </c>
      <c r="AB7" s="795"/>
      <c r="AC7" s="795"/>
      <c r="AD7" s="795"/>
      <c r="AE7" s="796"/>
      <c r="AF7" s="797">
        <v>342</v>
      </c>
      <c r="AG7" s="798"/>
      <c r="AH7" s="798"/>
      <c r="AI7" s="798"/>
      <c r="AJ7" s="799"/>
      <c r="AK7" s="834">
        <v>72</v>
      </c>
      <c r="AL7" s="835"/>
      <c r="AM7" s="835"/>
      <c r="AN7" s="835"/>
      <c r="AO7" s="835"/>
      <c r="AP7" s="835">
        <v>5884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-56</v>
      </c>
      <c r="CI7" s="832"/>
      <c r="CJ7" s="832"/>
      <c r="CK7" s="832"/>
      <c r="CL7" s="833"/>
      <c r="CM7" s="831">
        <v>547</v>
      </c>
      <c r="CN7" s="832"/>
      <c r="CO7" s="832"/>
      <c r="CP7" s="832"/>
      <c r="CQ7" s="833"/>
      <c r="CR7" s="831">
        <v>1</v>
      </c>
      <c r="CS7" s="832"/>
      <c r="CT7" s="832"/>
      <c r="CU7" s="832"/>
      <c r="CV7" s="833"/>
      <c r="CW7" s="831">
        <v>0</v>
      </c>
      <c r="CX7" s="832"/>
      <c r="CY7" s="832"/>
      <c r="CZ7" s="832"/>
      <c r="DA7" s="833"/>
      <c r="DB7" s="831">
        <v>14</v>
      </c>
      <c r="DC7" s="832"/>
      <c r="DD7" s="832"/>
      <c r="DE7" s="832"/>
      <c r="DF7" s="833"/>
      <c r="DG7" s="831">
        <v>0</v>
      </c>
      <c r="DH7" s="832"/>
      <c r="DI7" s="832"/>
      <c r="DJ7" s="832"/>
      <c r="DK7" s="833"/>
      <c r="DL7" s="831">
        <v>0</v>
      </c>
      <c r="DM7" s="832"/>
      <c r="DN7" s="832"/>
      <c r="DO7" s="832"/>
      <c r="DP7" s="833"/>
      <c r="DQ7" s="831" t="s">
        <v>576</v>
      </c>
      <c r="DR7" s="832"/>
      <c r="DS7" s="832"/>
      <c r="DT7" s="832"/>
      <c r="DU7" s="833"/>
      <c r="DV7" s="812"/>
      <c r="DW7" s="813"/>
      <c r="DX7" s="813"/>
      <c r="DY7" s="813"/>
      <c r="DZ7" s="814"/>
      <c r="EA7" s="234"/>
    </row>
    <row r="8" spans="1:131" s="235" customFormat="1" ht="26.25" customHeight="1">
      <c r="A8" s="241">
        <v>2</v>
      </c>
      <c r="B8" s="815" t="s">
        <v>374</v>
      </c>
      <c r="C8" s="816"/>
      <c r="D8" s="816"/>
      <c r="E8" s="816"/>
      <c r="F8" s="816"/>
      <c r="G8" s="816"/>
      <c r="H8" s="816"/>
      <c r="I8" s="816"/>
      <c r="J8" s="816"/>
      <c r="K8" s="816"/>
      <c r="L8" s="816"/>
      <c r="M8" s="816"/>
      <c r="N8" s="816"/>
      <c r="O8" s="816"/>
      <c r="P8" s="817"/>
      <c r="Q8" s="818">
        <v>137</v>
      </c>
      <c r="R8" s="819"/>
      <c r="S8" s="819"/>
      <c r="T8" s="819"/>
      <c r="U8" s="819"/>
      <c r="V8" s="819">
        <v>137</v>
      </c>
      <c r="W8" s="819"/>
      <c r="X8" s="819"/>
      <c r="Y8" s="819"/>
      <c r="Z8" s="819"/>
      <c r="AA8" s="819" t="s">
        <v>580</v>
      </c>
      <c r="AB8" s="819"/>
      <c r="AC8" s="819"/>
      <c r="AD8" s="819"/>
      <c r="AE8" s="820"/>
      <c r="AF8" s="821" t="s">
        <v>580</v>
      </c>
      <c r="AG8" s="822"/>
      <c r="AH8" s="822"/>
      <c r="AI8" s="822"/>
      <c r="AJ8" s="823"/>
      <c r="AK8" s="824">
        <v>84</v>
      </c>
      <c r="AL8" s="825"/>
      <c r="AM8" s="825"/>
      <c r="AN8" s="825"/>
      <c r="AO8" s="825"/>
      <c r="AP8" s="825" t="s">
        <v>573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579</v>
      </c>
      <c r="BS8" s="828" t="s">
        <v>575</v>
      </c>
      <c r="BT8" s="829"/>
      <c r="BU8" s="829"/>
      <c r="BV8" s="829"/>
      <c r="BW8" s="829"/>
      <c r="BX8" s="829"/>
      <c r="BY8" s="829"/>
      <c r="BZ8" s="829"/>
      <c r="CA8" s="829"/>
      <c r="CB8" s="829"/>
      <c r="CC8" s="829"/>
      <c r="CD8" s="829"/>
      <c r="CE8" s="829"/>
      <c r="CF8" s="829"/>
      <c r="CG8" s="830"/>
      <c r="CH8" s="841" t="s">
        <v>573</v>
      </c>
      <c r="CI8" s="842"/>
      <c r="CJ8" s="842"/>
      <c r="CK8" s="842"/>
      <c r="CL8" s="843"/>
      <c r="CM8" s="841" t="s">
        <v>573</v>
      </c>
      <c r="CN8" s="842"/>
      <c r="CO8" s="842"/>
      <c r="CP8" s="842"/>
      <c r="CQ8" s="843"/>
      <c r="CR8" s="841" t="s">
        <v>573</v>
      </c>
      <c r="CS8" s="842"/>
      <c r="CT8" s="842"/>
      <c r="CU8" s="842"/>
      <c r="CV8" s="843"/>
      <c r="CW8" s="841" t="s">
        <v>573</v>
      </c>
      <c r="CX8" s="842"/>
      <c r="CY8" s="842"/>
      <c r="CZ8" s="842"/>
      <c r="DA8" s="843"/>
      <c r="DB8" s="841">
        <v>3031</v>
      </c>
      <c r="DC8" s="842"/>
      <c r="DD8" s="842"/>
      <c r="DE8" s="842"/>
      <c r="DF8" s="843"/>
      <c r="DG8" s="841" t="s">
        <v>573</v>
      </c>
      <c r="DH8" s="842"/>
      <c r="DI8" s="842"/>
      <c r="DJ8" s="842"/>
      <c r="DK8" s="843"/>
      <c r="DL8" s="841" t="s">
        <v>573</v>
      </c>
      <c r="DM8" s="842"/>
      <c r="DN8" s="842"/>
      <c r="DO8" s="842"/>
      <c r="DP8" s="843"/>
      <c r="DQ8" s="841">
        <v>1443</v>
      </c>
      <c r="DR8" s="842"/>
      <c r="DS8" s="842"/>
      <c r="DT8" s="842"/>
      <c r="DU8" s="843"/>
      <c r="DV8" s="844"/>
      <c r="DW8" s="845"/>
      <c r="DX8" s="845"/>
      <c r="DY8" s="845"/>
      <c r="DZ8" s="846"/>
      <c r="EA8" s="234"/>
    </row>
    <row r="9" spans="1:131" s="235" customFormat="1" ht="26.25" customHeight="1">
      <c r="A9" s="241">
        <v>3</v>
      </c>
      <c r="B9" s="815" t="s">
        <v>375</v>
      </c>
      <c r="C9" s="816"/>
      <c r="D9" s="816"/>
      <c r="E9" s="816"/>
      <c r="F9" s="816"/>
      <c r="G9" s="816"/>
      <c r="H9" s="816"/>
      <c r="I9" s="816"/>
      <c r="J9" s="816"/>
      <c r="K9" s="816"/>
      <c r="L9" s="816"/>
      <c r="M9" s="816"/>
      <c r="N9" s="816"/>
      <c r="O9" s="816"/>
      <c r="P9" s="817"/>
      <c r="Q9" s="818">
        <v>896</v>
      </c>
      <c r="R9" s="819"/>
      <c r="S9" s="819"/>
      <c r="T9" s="819"/>
      <c r="U9" s="819"/>
      <c r="V9" s="819">
        <v>896</v>
      </c>
      <c r="W9" s="819"/>
      <c r="X9" s="819"/>
      <c r="Y9" s="819"/>
      <c r="Z9" s="819"/>
      <c r="AA9" s="819" t="s">
        <v>580</v>
      </c>
      <c r="AB9" s="819"/>
      <c r="AC9" s="819"/>
      <c r="AD9" s="819"/>
      <c r="AE9" s="820"/>
      <c r="AF9" s="821" t="s">
        <v>580</v>
      </c>
      <c r="AG9" s="822"/>
      <c r="AH9" s="822"/>
      <c r="AI9" s="822"/>
      <c r="AJ9" s="823"/>
      <c r="AK9" s="824">
        <v>275</v>
      </c>
      <c r="AL9" s="825"/>
      <c r="AM9" s="825"/>
      <c r="AN9" s="825"/>
      <c r="AO9" s="825"/>
      <c r="AP9" s="825">
        <v>2178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6820</v>
      </c>
      <c r="R23" s="854"/>
      <c r="S23" s="854"/>
      <c r="T23" s="854"/>
      <c r="U23" s="854"/>
      <c r="V23" s="854">
        <v>6467</v>
      </c>
      <c r="W23" s="854"/>
      <c r="X23" s="854"/>
      <c r="Y23" s="854"/>
      <c r="Z23" s="854"/>
      <c r="AA23" s="854">
        <v>353</v>
      </c>
      <c r="AB23" s="854"/>
      <c r="AC23" s="854"/>
      <c r="AD23" s="854"/>
      <c r="AE23" s="855"/>
      <c r="AF23" s="856">
        <v>342</v>
      </c>
      <c r="AG23" s="854"/>
      <c r="AH23" s="854"/>
      <c r="AI23" s="854"/>
      <c r="AJ23" s="857"/>
      <c r="AK23" s="858"/>
      <c r="AL23" s="859"/>
      <c r="AM23" s="859"/>
      <c r="AN23" s="859"/>
      <c r="AO23" s="859"/>
      <c r="AP23" s="854">
        <v>8062</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356</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2864</v>
      </c>
      <c r="R28" s="883"/>
      <c r="S28" s="883"/>
      <c r="T28" s="883"/>
      <c r="U28" s="883"/>
      <c r="V28" s="883">
        <v>2676</v>
      </c>
      <c r="W28" s="883"/>
      <c r="X28" s="883"/>
      <c r="Y28" s="883"/>
      <c r="Z28" s="883"/>
      <c r="AA28" s="883">
        <v>188</v>
      </c>
      <c r="AB28" s="883"/>
      <c r="AC28" s="883"/>
      <c r="AD28" s="883"/>
      <c r="AE28" s="884"/>
      <c r="AF28" s="885">
        <v>188</v>
      </c>
      <c r="AG28" s="883"/>
      <c r="AH28" s="883"/>
      <c r="AI28" s="883"/>
      <c r="AJ28" s="886"/>
      <c r="AK28" s="887">
        <v>178</v>
      </c>
      <c r="AL28" s="878"/>
      <c r="AM28" s="878"/>
      <c r="AN28" s="878"/>
      <c r="AO28" s="878"/>
      <c r="AP28" s="878" t="s">
        <v>573</v>
      </c>
      <c r="AQ28" s="878"/>
      <c r="AR28" s="878"/>
      <c r="AS28" s="878"/>
      <c r="AT28" s="878"/>
      <c r="AU28" s="878" t="s">
        <v>573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1655</v>
      </c>
      <c r="R29" s="819"/>
      <c r="S29" s="819"/>
      <c r="T29" s="819"/>
      <c r="U29" s="819"/>
      <c r="V29" s="819">
        <v>1602</v>
      </c>
      <c r="W29" s="819"/>
      <c r="X29" s="819"/>
      <c r="Y29" s="819"/>
      <c r="Z29" s="819"/>
      <c r="AA29" s="819">
        <v>53</v>
      </c>
      <c r="AB29" s="819"/>
      <c r="AC29" s="819"/>
      <c r="AD29" s="819"/>
      <c r="AE29" s="820"/>
      <c r="AF29" s="821">
        <v>53</v>
      </c>
      <c r="AG29" s="822"/>
      <c r="AH29" s="822"/>
      <c r="AI29" s="822"/>
      <c r="AJ29" s="823"/>
      <c r="AK29" s="890">
        <v>234</v>
      </c>
      <c r="AL29" s="891"/>
      <c r="AM29" s="891"/>
      <c r="AN29" s="891"/>
      <c r="AO29" s="891"/>
      <c r="AP29" s="891" t="s">
        <v>573</v>
      </c>
      <c r="AQ29" s="891"/>
      <c r="AR29" s="891"/>
      <c r="AS29" s="891"/>
      <c r="AT29" s="891"/>
      <c r="AU29" s="891" t="s">
        <v>573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184</v>
      </c>
      <c r="R30" s="819"/>
      <c r="S30" s="819"/>
      <c r="T30" s="819"/>
      <c r="U30" s="819"/>
      <c r="V30" s="819">
        <v>182</v>
      </c>
      <c r="W30" s="819"/>
      <c r="X30" s="819"/>
      <c r="Y30" s="819"/>
      <c r="Z30" s="819"/>
      <c r="AA30" s="819">
        <v>2</v>
      </c>
      <c r="AB30" s="819"/>
      <c r="AC30" s="819"/>
      <c r="AD30" s="819"/>
      <c r="AE30" s="820"/>
      <c r="AF30" s="821">
        <v>2</v>
      </c>
      <c r="AG30" s="822"/>
      <c r="AH30" s="822"/>
      <c r="AI30" s="822"/>
      <c r="AJ30" s="823"/>
      <c r="AK30" s="890">
        <v>56</v>
      </c>
      <c r="AL30" s="891"/>
      <c r="AM30" s="891"/>
      <c r="AN30" s="891"/>
      <c r="AO30" s="891"/>
      <c r="AP30" s="891" t="s">
        <v>573</v>
      </c>
      <c r="AQ30" s="891"/>
      <c r="AR30" s="891"/>
      <c r="AS30" s="891"/>
      <c r="AT30" s="891"/>
      <c r="AU30" s="891" t="s">
        <v>573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363</v>
      </c>
      <c r="R31" s="819"/>
      <c r="S31" s="819"/>
      <c r="T31" s="819"/>
      <c r="U31" s="819"/>
      <c r="V31" s="819">
        <v>337</v>
      </c>
      <c r="W31" s="819"/>
      <c r="X31" s="819"/>
      <c r="Y31" s="819"/>
      <c r="Z31" s="819"/>
      <c r="AA31" s="819">
        <v>26</v>
      </c>
      <c r="AB31" s="819"/>
      <c r="AC31" s="819"/>
      <c r="AD31" s="819"/>
      <c r="AE31" s="820"/>
      <c r="AF31" s="821">
        <v>217</v>
      </c>
      <c r="AG31" s="822"/>
      <c r="AH31" s="822"/>
      <c r="AI31" s="822"/>
      <c r="AJ31" s="823"/>
      <c r="AK31" s="890">
        <v>0</v>
      </c>
      <c r="AL31" s="891"/>
      <c r="AM31" s="891"/>
      <c r="AN31" s="891"/>
      <c r="AO31" s="891"/>
      <c r="AP31" s="891" t="s">
        <v>573</v>
      </c>
      <c r="AQ31" s="891"/>
      <c r="AR31" s="891"/>
      <c r="AS31" s="891"/>
      <c r="AT31" s="891"/>
      <c r="AU31" s="891" t="s">
        <v>573</v>
      </c>
      <c r="AV31" s="891"/>
      <c r="AW31" s="891"/>
      <c r="AX31" s="891"/>
      <c r="AY31" s="891"/>
      <c r="AZ31" s="892" t="s">
        <v>573</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128</v>
      </c>
      <c r="R32" s="819"/>
      <c r="S32" s="819"/>
      <c r="T32" s="819"/>
      <c r="U32" s="819"/>
      <c r="V32" s="819">
        <v>128</v>
      </c>
      <c r="W32" s="819"/>
      <c r="X32" s="819"/>
      <c r="Y32" s="819"/>
      <c r="Z32" s="819"/>
      <c r="AA32" s="819">
        <v>0</v>
      </c>
      <c r="AB32" s="819"/>
      <c r="AC32" s="819"/>
      <c r="AD32" s="819"/>
      <c r="AE32" s="820"/>
      <c r="AF32" s="821">
        <v>0</v>
      </c>
      <c r="AG32" s="822"/>
      <c r="AH32" s="822"/>
      <c r="AI32" s="822"/>
      <c r="AJ32" s="823"/>
      <c r="AK32" s="890">
        <v>98</v>
      </c>
      <c r="AL32" s="891"/>
      <c r="AM32" s="891"/>
      <c r="AN32" s="891"/>
      <c r="AO32" s="891"/>
      <c r="AP32" s="891">
        <v>848</v>
      </c>
      <c r="AQ32" s="891"/>
      <c r="AR32" s="891"/>
      <c r="AS32" s="891"/>
      <c r="AT32" s="891"/>
      <c r="AU32" s="891">
        <v>769</v>
      </c>
      <c r="AV32" s="891"/>
      <c r="AW32" s="891"/>
      <c r="AX32" s="891"/>
      <c r="AY32" s="891"/>
      <c r="AZ32" s="892" t="s">
        <v>573</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460</v>
      </c>
      <c r="AG63" s="902"/>
      <c r="AH63" s="902"/>
      <c r="AI63" s="902"/>
      <c r="AJ63" s="903"/>
      <c r="AK63" s="904"/>
      <c r="AL63" s="899"/>
      <c r="AM63" s="899"/>
      <c r="AN63" s="899"/>
      <c r="AO63" s="899"/>
      <c r="AP63" s="902">
        <v>848</v>
      </c>
      <c r="AQ63" s="902"/>
      <c r="AR63" s="902"/>
      <c r="AS63" s="902"/>
      <c r="AT63" s="902"/>
      <c r="AU63" s="902">
        <v>769</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403</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387</v>
      </c>
      <c r="AQ66" s="778"/>
      <c r="AR66" s="778"/>
      <c r="AS66" s="778"/>
      <c r="AT66" s="779"/>
      <c r="AU66" s="777" t="s">
        <v>407</v>
      </c>
      <c r="AV66" s="778"/>
      <c r="AW66" s="778"/>
      <c r="AX66" s="778"/>
      <c r="AY66" s="779"/>
      <c r="AZ66" s="777" t="s">
        <v>363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563</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573</v>
      </c>
      <c r="AQ68" s="926"/>
      <c r="AR68" s="926"/>
      <c r="AS68" s="926"/>
      <c r="AT68" s="926"/>
      <c r="AU68" s="926" t="s">
        <v>498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564</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573</v>
      </c>
      <c r="AL69" s="891"/>
      <c r="AM69" s="891"/>
      <c r="AN69" s="891"/>
      <c r="AO69" s="891"/>
      <c r="AP69" s="891" t="s">
        <v>573</v>
      </c>
      <c r="AQ69" s="891"/>
      <c r="AR69" s="891"/>
      <c r="AS69" s="891"/>
      <c r="AT69" s="891"/>
      <c r="AU69" s="891" t="s">
        <v>498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565</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573</v>
      </c>
      <c r="AQ70" s="891"/>
      <c r="AR70" s="891"/>
      <c r="AS70" s="891"/>
      <c r="AT70" s="891"/>
      <c r="AU70" s="891" t="s">
        <v>498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566</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573</v>
      </c>
      <c r="AL71" s="891"/>
      <c r="AM71" s="891"/>
      <c r="AN71" s="891"/>
      <c r="AO71" s="891"/>
      <c r="AP71" s="891" t="s">
        <v>573</v>
      </c>
      <c r="AQ71" s="891"/>
      <c r="AR71" s="891"/>
      <c r="AS71" s="891"/>
      <c r="AT71" s="891"/>
      <c r="AU71" s="891" t="s">
        <v>498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567</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573</v>
      </c>
      <c r="AQ72" s="891"/>
      <c r="AR72" s="891"/>
      <c r="AS72" s="891"/>
      <c r="AT72" s="891"/>
      <c r="AU72" s="891" t="s">
        <v>498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568</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573</v>
      </c>
      <c r="AQ73" s="891"/>
      <c r="AR73" s="891"/>
      <c r="AS73" s="891"/>
      <c r="AT73" s="891"/>
      <c r="AU73" s="891" t="s">
        <v>498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569</v>
      </c>
      <c r="C74" s="934"/>
      <c r="D74" s="934"/>
      <c r="E74" s="934"/>
      <c r="F74" s="934"/>
      <c r="G74" s="934"/>
      <c r="H74" s="934"/>
      <c r="I74" s="934"/>
      <c r="J74" s="934"/>
      <c r="K74" s="934"/>
      <c r="L74" s="934"/>
      <c r="M74" s="934"/>
      <c r="N74" s="934"/>
      <c r="O74" s="934"/>
      <c r="P74" s="935"/>
      <c r="Q74" s="936">
        <v>1467</v>
      </c>
      <c r="R74" s="891"/>
      <c r="S74" s="891"/>
      <c r="T74" s="891"/>
      <c r="U74" s="891"/>
      <c r="V74" s="891">
        <v>1227</v>
      </c>
      <c r="W74" s="891"/>
      <c r="X74" s="891"/>
      <c r="Y74" s="891"/>
      <c r="Z74" s="891"/>
      <c r="AA74" s="891">
        <v>240</v>
      </c>
      <c r="AB74" s="891"/>
      <c r="AC74" s="891"/>
      <c r="AD74" s="891"/>
      <c r="AE74" s="891"/>
      <c r="AF74" s="891">
        <v>240</v>
      </c>
      <c r="AG74" s="891"/>
      <c r="AH74" s="891"/>
      <c r="AI74" s="891"/>
      <c r="AJ74" s="891"/>
      <c r="AK74" s="891" t="s">
        <v>581</v>
      </c>
      <c r="AL74" s="891"/>
      <c r="AM74" s="891"/>
      <c r="AN74" s="891"/>
      <c r="AO74" s="891"/>
      <c r="AP74" s="891" t="s">
        <v>573</v>
      </c>
      <c r="AQ74" s="891"/>
      <c r="AR74" s="891"/>
      <c r="AS74" s="891"/>
      <c r="AT74" s="891"/>
      <c r="AU74" s="891" t="s">
        <v>573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570</v>
      </c>
      <c r="C75" s="934"/>
      <c r="D75" s="934"/>
      <c r="E75" s="934"/>
      <c r="F75" s="934"/>
      <c r="G75" s="934"/>
      <c r="H75" s="934"/>
      <c r="I75" s="934"/>
      <c r="J75" s="934"/>
      <c r="K75" s="934"/>
      <c r="L75" s="934"/>
      <c r="M75" s="934"/>
      <c r="N75" s="934"/>
      <c r="O75" s="934"/>
      <c r="P75" s="935"/>
      <c r="Q75" s="939">
        <v>5068</v>
      </c>
      <c r="R75" s="940"/>
      <c r="S75" s="940"/>
      <c r="T75" s="940"/>
      <c r="U75" s="890"/>
      <c r="V75" s="941">
        <v>4758</v>
      </c>
      <c r="W75" s="940"/>
      <c r="X75" s="940"/>
      <c r="Y75" s="940"/>
      <c r="Z75" s="890"/>
      <c r="AA75" s="941">
        <v>311</v>
      </c>
      <c r="AB75" s="940"/>
      <c r="AC75" s="940"/>
      <c r="AD75" s="940"/>
      <c r="AE75" s="890"/>
      <c r="AF75" s="941">
        <v>5556</v>
      </c>
      <c r="AG75" s="940"/>
      <c r="AH75" s="940"/>
      <c r="AI75" s="940"/>
      <c r="AJ75" s="890"/>
      <c r="AK75" s="941" t="s">
        <v>498</v>
      </c>
      <c r="AL75" s="940"/>
      <c r="AM75" s="940"/>
      <c r="AN75" s="940"/>
      <c r="AO75" s="890"/>
      <c r="AP75" s="941">
        <v>1095</v>
      </c>
      <c r="AQ75" s="940"/>
      <c r="AR75" s="940"/>
      <c r="AS75" s="940"/>
      <c r="AT75" s="890"/>
      <c r="AU75" s="941" t="s">
        <v>498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571</v>
      </c>
      <c r="C76" s="934"/>
      <c r="D76" s="934"/>
      <c r="E76" s="934"/>
      <c r="F76" s="934"/>
      <c r="G76" s="934"/>
      <c r="H76" s="934"/>
      <c r="I76" s="934"/>
      <c r="J76" s="934"/>
      <c r="K76" s="934"/>
      <c r="L76" s="934"/>
      <c r="M76" s="934"/>
      <c r="N76" s="934"/>
      <c r="O76" s="934"/>
      <c r="P76" s="935"/>
      <c r="Q76" s="939">
        <v>6705</v>
      </c>
      <c r="R76" s="940"/>
      <c r="S76" s="940"/>
      <c r="T76" s="940"/>
      <c r="U76" s="890"/>
      <c r="V76" s="941">
        <v>5556</v>
      </c>
      <c r="W76" s="940"/>
      <c r="X76" s="940"/>
      <c r="Y76" s="940"/>
      <c r="Z76" s="890"/>
      <c r="AA76" s="941">
        <v>1149</v>
      </c>
      <c r="AB76" s="940"/>
      <c r="AC76" s="940"/>
      <c r="AD76" s="940"/>
      <c r="AE76" s="890"/>
      <c r="AF76" s="941">
        <v>7724</v>
      </c>
      <c r="AG76" s="940"/>
      <c r="AH76" s="940"/>
      <c r="AI76" s="940"/>
      <c r="AJ76" s="890"/>
      <c r="AK76" s="941" t="s">
        <v>498</v>
      </c>
      <c r="AL76" s="940"/>
      <c r="AM76" s="940"/>
      <c r="AN76" s="940"/>
      <c r="AO76" s="890"/>
      <c r="AP76" s="941">
        <v>5927</v>
      </c>
      <c r="AQ76" s="940"/>
      <c r="AR76" s="940"/>
      <c r="AS76" s="940"/>
      <c r="AT76" s="890"/>
      <c r="AU76" s="941" t="s">
        <v>577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572</v>
      </c>
      <c r="C77" s="934"/>
      <c r="D77" s="934"/>
      <c r="E77" s="934"/>
      <c r="F77" s="934"/>
      <c r="G77" s="934"/>
      <c r="H77" s="934"/>
      <c r="I77" s="934"/>
      <c r="J77" s="934"/>
      <c r="K77" s="934"/>
      <c r="L77" s="934"/>
      <c r="M77" s="934"/>
      <c r="N77" s="934"/>
      <c r="O77" s="934"/>
      <c r="P77" s="935"/>
      <c r="Q77" s="939">
        <v>4483</v>
      </c>
      <c r="R77" s="940"/>
      <c r="S77" s="940"/>
      <c r="T77" s="940"/>
      <c r="U77" s="890"/>
      <c r="V77" s="941">
        <v>4372</v>
      </c>
      <c r="W77" s="940"/>
      <c r="X77" s="940"/>
      <c r="Y77" s="940"/>
      <c r="Z77" s="890"/>
      <c r="AA77" s="941">
        <v>111</v>
      </c>
      <c r="AB77" s="940"/>
      <c r="AC77" s="940"/>
      <c r="AD77" s="940"/>
      <c r="AE77" s="890"/>
      <c r="AF77" s="941">
        <v>111</v>
      </c>
      <c r="AG77" s="940"/>
      <c r="AH77" s="940"/>
      <c r="AI77" s="940"/>
      <c r="AJ77" s="890"/>
      <c r="AK77" s="941" t="s">
        <v>578</v>
      </c>
      <c r="AL77" s="940"/>
      <c r="AM77" s="940"/>
      <c r="AN77" s="940"/>
      <c r="AO77" s="890"/>
      <c r="AP77" s="941">
        <v>2358</v>
      </c>
      <c r="AQ77" s="940"/>
      <c r="AR77" s="940"/>
      <c r="AS77" s="940"/>
      <c r="AT77" s="890"/>
      <c r="AU77" s="941">
        <v>242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24598</v>
      </c>
      <c r="AG88" s="902"/>
      <c r="AH88" s="902"/>
      <c r="AI88" s="902"/>
      <c r="AJ88" s="902"/>
      <c r="AK88" s="899"/>
      <c r="AL88" s="899"/>
      <c r="AM88" s="899"/>
      <c r="AN88" s="899"/>
      <c r="AO88" s="899"/>
      <c r="AP88" s="902">
        <v>9380</v>
      </c>
      <c r="AQ88" s="902"/>
      <c r="AR88" s="902"/>
      <c r="AS88" s="902"/>
      <c r="AT88" s="902"/>
      <c r="AU88" s="902">
        <v>242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v>
      </c>
      <c r="CS102" s="910"/>
      <c r="CT102" s="910"/>
      <c r="CU102" s="910"/>
      <c r="CV102" s="953"/>
      <c r="CW102" s="952">
        <v>0</v>
      </c>
      <c r="CX102" s="910"/>
      <c r="CY102" s="910"/>
      <c r="CZ102" s="910"/>
      <c r="DA102" s="953"/>
      <c r="DB102" s="952">
        <v>3045</v>
      </c>
      <c r="DC102" s="910"/>
      <c r="DD102" s="910"/>
      <c r="DE102" s="910"/>
      <c r="DF102" s="953"/>
      <c r="DG102" s="952">
        <v>0</v>
      </c>
      <c r="DH102" s="910"/>
      <c r="DI102" s="910"/>
      <c r="DJ102" s="910"/>
      <c r="DK102" s="953"/>
      <c r="DL102" s="952">
        <v>0</v>
      </c>
      <c r="DM102" s="910"/>
      <c r="DN102" s="910"/>
      <c r="DO102" s="910"/>
      <c r="DP102" s="953"/>
      <c r="DQ102" s="952">
        <v>1443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295</v>
      </c>
      <c r="AG109" s="955"/>
      <c r="AH109" s="955"/>
      <c r="AI109" s="955"/>
      <c r="AJ109" s="956"/>
      <c r="AK109" s="954" t="s">
        <v>294</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295</v>
      </c>
      <c r="BW109" s="955"/>
      <c r="BX109" s="955"/>
      <c r="BY109" s="955"/>
      <c r="BZ109" s="956"/>
      <c r="CA109" s="954" t="s">
        <v>294</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295</v>
      </c>
      <c r="DM109" s="955"/>
      <c r="DN109" s="955"/>
      <c r="DO109" s="955"/>
      <c r="DP109" s="956"/>
      <c r="DQ109" s="954" t="s">
        <v>294</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725999</v>
      </c>
      <c r="AB110" s="962"/>
      <c r="AC110" s="962"/>
      <c r="AD110" s="962"/>
      <c r="AE110" s="963"/>
      <c r="AF110" s="964">
        <v>729494</v>
      </c>
      <c r="AG110" s="962"/>
      <c r="AH110" s="962"/>
      <c r="AI110" s="962"/>
      <c r="AJ110" s="963"/>
      <c r="AK110" s="964">
        <v>759042</v>
      </c>
      <c r="AL110" s="962"/>
      <c r="AM110" s="962"/>
      <c r="AN110" s="962"/>
      <c r="AO110" s="963"/>
      <c r="AP110" s="965">
        <v>21.9</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8244217</v>
      </c>
      <c r="BR110" s="997"/>
      <c r="BS110" s="997"/>
      <c r="BT110" s="997"/>
      <c r="BU110" s="997"/>
      <c r="BV110" s="997">
        <v>8247245</v>
      </c>
      <c r="BW110" s="997"/>
      <c r="BX110" s="997"/>
      <c r="BY110" s="997"/>
      <c r="BZ110" s="997"/>
      <c r="CA110" s="997">
        <v>8062283</v>
      </c>
      <c r="CB110" s="997"/>
      <c r="CC110" s="997"/>
      <c r="CD110" s="997"/>
      <c r="CE110" s="997"/>
      <c r="CF110" s="1011">
        <v>232.8</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121</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426</v>
      </c>
      <c r="AG111" s="1004"/>
      <c r="AH111" s="1004"/>
      <c r="AI111" s="1004"/>
      <c r="AJ111" s="1005"/>
      <c r="AK111" s="1006" t="s">
        <v>121</v>
      </c>
      <c r="AL111" s="1004"/>
      <c r="AM111" s="1004"/>
      <c r="AN111" s="1004"/>
      <c r="AO111" s="1005"/>
      <c r="AP111" s="1007" t="s">
        <v>399</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128663</v>
      </c>
      <c r="BR111" s="990"/>
      <c r="BS111" s="990"/>
      <c r="BT111" s="990"/>
      <c r="BU111" s="990"/>
      <c r="BV111" s="990">
        <v>109171</v>
      </c>
      <c r="BW111" s="990"/>
      <c r="BX111" s="990"/>
      <c r="BY111" s="990"/>
      <c r="BZ111" s="990"/>
      <c r="CA111" s="990">
        <v>89793</v>
      </c>
      <c r="CB111" s="990"/>
      <c r="CC111" s="990"/>
      <c r="CD111" s="990"/>
      <c r="CE111" s="990"/>
      <c r="CF111" s="984">
        <v>2.6</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121</v>
      </c>
      <c r="DM111" s="990"/>
      <c r="DN111" s="990"/>
      <c r="DO111" s="990"/>
      <c r="DP111" s="990"/>
      <c r="DQ111" s="990" t="s">
        <v>424</v>
      </c>
      <c r="DR111" s="990"/>
      <c r="DS111" s="990"/>
      <c r="DT111" s="990"/>
      <c r="DU111" s="990"/>
      <c r="DV111" s="991" t="s">
        <v>424</v>
      </c>
      <c r="DW111" s="991"/>
      <c r="DX111" s="991"/>
      <c r="DY111" s="991"/>
      <c r="DZ111" s="992"/>
    </row>
    <row r="112" spans="1:131" s="226" customFormat="1" ht="26.25" customHeight="1">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121</v>
      </c>
      <c r="AG112" s="1029"/>
      <c r="AH112" s="1029"/>
      <c r="AI112" s="1029"/>
      <c r="AJ112" s="1030"/>
      <c r="AK112" s="1031" t="s">
        <v>426</v>
      </c>
      <c r="AL112" s="1029"/>
      <c r="AM112" s="1029"/>
      <c r="AN112" s="1029"/>
      <c r="AO112" s="1030"/>
      <c r="AP112" s="1032" t="s">
        <v>426</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838432</v>
      </c>
      <c r="BR112" s="990"/>
      <c r="BS112" s="990"/>
      <c r="BT112" s="990"/>
      <c r="BU112" s="990"/>
      <c r="BV112" s="990">
        <v>785257</v>
      </c>
      <c r="BW112" s="990"/>
      <c r="BX112" s="990"/>
      <c r="BY112" s="990"/>
      <c r="BZ112" s="990"/>
      <c r="CA112" s="990">
        <v>768856</v>
      </c>
      <c r="CB112" s="990"/>
      <c r="CC112" s="990"/>
      <c r="CD112" s="990"/>
      <c r="CE112" s="990"/>
      <c r="CF112" s="984">
        <v>22.2</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379</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71558</v>
      </c>
      <c r="AB113" s="1004"/>
      <c r="AC113" s="1004"/>
      <c r="AD113" s="1004"/>
      <c r="AE113" s="1005"/>
      <c r="AF113" s="1006">
        <v>71591</v>
      </c>
      <c r="AG113" s="1004"/>
      <c r="AH113" s="1004"/>
      <c r="AI113" s="1004"/>
      <c r="AJ113" s="1005"/>
      <c r="AK113" s="1006">
        <v>83219</v>
      </c>
      <c r="AL113" s="1004"/>
      <c r="AM113" s="1004"/>
      <c r="AN113" s="1004"/>
      <c r="AO113" s="1005"/>
      <c r="AP113" s="1007">
        <v>2.4</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217434</v>
      </c>
      <c r="BR113" s="990"/>
      <c r="BS113" s="990"/>
      <c r="BT113" s="990"/>
      <c r="BU113" s="990"/>
      <c r="BV113" s="990">
        <v>258332</v>
      </c>
      <c r="BW113" s="990"/>
      <c r="BX113" s="990"/>
      <c r="BY113" s="990"/>
      <c r="BZ113" s="990"/>
      <c r="CA113" s="990">
        <v>241795</v>
      </c>
      <c r="CB113" s="990"/>
      <c r="CC113" s="990"/>
      <c r="CD113" s="990"/>
      <c r="CE113" s="990"/>
      <c r="CF113" s="984">
        <v>7</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379</v>
      </c>
      <c r="DH113" s="1029"/>
      <c r="DI113" s="1029"/>
      <c r="DJ113" s="1029"/>
      <c r="DK113" s="1030"/>
      <c r="DL113" s="1031" t="s">
        <v>121</v>
      </c>
      <c r="DM113" s="1029"/>
      <c r="DN113" s="1029"/>
      <c r="DO113" s="1029"/>
      <c r="DP113" s="1030"/>
      <c r="DQ113" s="1031" t="s">
        <v>426</v>
      </c>
      <c r="DR113" s="1029"/>
      <c r="DS113" s="1029"/>
      <c r="DT113" s="1029"/>
      <c r="DU113" s="1030"/>
      <c r="DV113" s="1032" t="s">
        <v>426</v>
      </c>
      <c r="DW113" s="1033"/>
      <c r="DX113" s="1033"/>
      <c r="DY113" s="1033"/>
      <c r="DZ113" s="1034"/>
    </row>
    <row r="114" spans="1:130" s="226" customFormat="1" ht="26.25" customHeight="1">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42633</v>
      </c>
      <c r="AB114" s="1029"/>
      <c r="AC114" s="1029"/>
      <c r="AD114" s="1029"/>
      <c r="AE114" s="1030"/>
      <c r="AF114" s="1031">
        <v>35422</v>
      </c>
      <c r="AG114" s="1029"/>
      <c r="AH114" s="1029"/>
      <c r="AI114" s="1029"/>
      <c r="AJ114" s="1030"/>
      <c r="AK114" s="1031">
        <v>28492</v>
      </c>
      <c r="AL114" s="1029"/>
      <c r="AM114" s="1029"/>
      <c r="AN114" s="1029"/>
      <c r="AO114" s="1030"/>
      <c r="AP114" s="1032">
        <v>0.8</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1541104</v>
      </c>
      <c r="BR114" s="990"/>
      <c r="BS114" s="990"/>
      <c r="BT114" s="990"/>
      <c r="BU114" s="990"/>
      <c r="BV114" s="990">
        <v>1460164</v>
      </c>
      <c r="BW114" s="990"/>
      <c r="BX114" s="990"/>
      <c r="BY114" s="990"/>
      <c r="BZ114" s="990"/>
      <c r="CA114" s="990">
        <v>1463880</v>
      </c>
      <c r="CB114" s="990"/>
      <c r="CC114" s="990"/>
      <c r="CD114" s="990"/>
      <c r="CE114" s="990"/>
      <c r="CF114" s="984">
        <v>42.3</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426</v>
      </c>
      <c r="DM114" s="1029"/>
      <c r="DN114" s="1029"/>
      <c r="DO114" s="1029"/>
      <c r="DP114" s="1030"/>
      <c r="DQ114" s="1031" t="s">
        <v>399</v>
      </c>
      <c r="DR114" s="1029"/>
      <c r="DS114" s="1029"/>
      <c r="DT114" s="1029"/>
      <c r="DU114" s="1030"/>
      <c r="DV114" s="1032" t="s">
        <v>121</v>
      </c>
      <c r="DW114" s="1033"/>
      <c r="DX114" s="1033"/>
      <c r="DY114" s="1033"/>
      <c r="DZ114" s="1034"/>
    </row>
    <row r="115" spans="1:130" s="226" customFormat="1" ht="26.25" customHeight="1">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19699</v>
      </c>
      <c r="AB115" s="1004"/>
      <c r="AC115" s="1004"/>
      <c r="AD115" s="1004"/>
      <c r="AE115" s="1005"/>
      <c r="AF115" s="1006">
        <v>19492</v>
      </c>
      <c r="AG115" s="1004"/>
      <c r="AH115" s="1004"/>
      <c r="AI115" s="1004"/>
      <c r="AJ115" s="1005"/>
      <c r="AK115" s="1006">
        <v>19378</v>
      </c>
      <c r="AL115" s="1004"/>
      <c r="AM115" s="1004"/>
      <c r="AN115" s="1004"/>
      <c r="AO115" s="1005"/>
      <c r="AP115" s="1007">
        <v>0.6</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v>826270</v>
      </c>
      <c r="BR115" s="990"/>
      <c r="BS115" s="990"/>
      <c r="BT115" s="990"/>
      <c r="BU115" s="990"/>
      <c r="BV115" s="990">
        <v>1134618</v>
      </c>
      <c r="BW115" s="990"/>
      <c r="BX115" s="990"/>
      <c r="BY115" s="990"/>
      <c r="BZ115" s="990"/>
      <c r="CA115" s="990">
        <v>1442784</v>
      </c>
      <c r="CB115" s="990"/>
      <c r="CC115" s="990"/>
      <c r="CD115" s="990"/>
      <c r="CE115" s="990"/>
      <c r="CF115" s="984">
        <v>41.7</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426</v>
      </c>
      <c r="DM115" s="1029"/>
      <c r="DN115" s="1029"/>
      <c r="DO115" s="1029"/>
      <c r="DP115" s="1030"/>
      <c r="DQ115" s="1031" t="s">
        <v>121</v>
      </c>
      <c r="DR115" s="1029"/>
      <c r="DS115" s="1029"/>
      <c r="DT115" s="1029"/>
      <c r="DU115" s="1030"/>
      <c r="DV115" s="1032" t="s">
        <v>426</v>
      </c>
      <c r="DW115" s="1033"/>
      <c r="DX115" s="1033"/>
      <c r="DY115" s="1033"/>
      <c r="DZ115" s="1034"/>
    </row>
    <row r="116" spans="1:130" s="226" customFormat="1" ht="26.25" customHeight="1">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424</v>
      </c>
      <c r="AB116" s="1029"/>
      <c r="AC116" s="1029"/>
      <c r="AD116" s="1029"/>
      <c r="AE116" s="1030"/>
      <c r="AF116" s="1031" t="s">
        <v>424</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426</v>
      </c>
      <c r="BR116" s="990"/>
      <c r="BS116" s="990"/>
      <c r="BT116" s="990"/>
      <c r="BU116" s="990"/>
      <c r="BV116" s="990" t="s">
        <v>426</v>
      </c>
      <c r="BW116" s="990"/>
      <c r="BX116" s="990"/>
      <c r="BY116" s="990"/>
      <c r="BZ116" s="990"/>
      <c r="CA116" s="990" t="s">
        <v>426</v>
      </c>
      <c r="CB116" s="990"/>
      <c r="CC116" s="990"/>
      <c r="CD116" s="990"/>
      <c r="CE116" s="990"/>
      <c r="CF116" s="984" t="s">
        <v>426</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426</v>
      </c>
      <c r="DM116" s="1029"/>
      <c r="DN116" s="1029"/>
      <c r="DO116" s="1029"/>
      <c r="DP116" s="1030"/>
      <c r="DQ116" s="1031" t="s">
        <v>424</v>
      </c>
      <c r="DR116" s="1029"/>
      <c r="DS116" s="1029"/>
      <c r="DT116" s="1029"/>
      <c r="DU116" s="1030"/>
      <c r="DV116" s="1032" t="s">
        <v>424</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859889</v>
      </c>
      <c r="AB117" s="1047"/>
      <c r="AC117" s="1047"/>
      <c r="AD117" s="1047"/>
      <c r="AE117" s="1048"/>
      <c r="AF117" s="1049">
        <v>855999</v>
      </c>
      <c r="AG117" s="1047"/>
      <c r="AH117" s="1047"/>
      <c r="AI117" s="1047"/>
      <c r="AJ117" s="1048"/>
      <c r="AK117" s="1049">
        <v>890131</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379</v>
      </c>
      <c r="BW117" s="990"/>
      <c r="BX117" s="990"/>
      <c r="BY117" s="990"/>
      <c r="BZ117" s="990"/>
      <c r="CA117" s="990" t="s">
        <v>121</v>
      </c>
      <c r="CB117" s="990"/>
      <c r="CC117" s="990"/>
      <c r="CD117" s="990"/>
      <c r="CE117" s="990"/>
      <c r="CF117" s="984" t="s">
        <v>121</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295</v>
      </c>
      <c r="AG118" s="955"/>
      <c r="AH118" s="955"/>
      <c r="AI118" s="955"/>
      <c r="AJ118" s="956"/>
      <c r="AK118" s="954" t="s">
        <v>294</v>
      </c>
      <c r="AL118" s="955"/>
      <c r="AM118" s="955"/>
      <c r="AN118" s="955"/>
      <c r="AO118" s="956"/>
      <c r="AP118" s="1041" t="s">
        <v>418</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450</v>
      </c>
      <c r="BP119" s="1076"/>
      <c r="BQ119" s="1067">
        <v>11796120</v>
      </c>
      <c r="BR119" s="1068"/>
      <c r="BS119" s="1068"/>
      <c r="BT119" s="1068"/>
      <c r="BU119" s="1068"/>
      <c r="BV119" s="1068">
        <v>11994787</v>
      </c>
      <c r="BW119" s="1068"/>
      <c r="BX119" s="1068"/>
      <c r="BY119" s="1068"/>
      <c r="BZ119" s="1068"/>
      <c r="CA119" s="1068">
        <v>12069391</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128663</v>
      </c>
      <c r="DH119" s="1054"/>
      <c r="DI119" s="1054"/>
      <c r="DJ119" s="1054"/>
      <c r="DK119" s="1055"/>
      <c r="DL119" s="1053">
        <v>109171</v>
      </c>
      <c r="DM119" s="1054"/>
      <c r="DN119" s="1054"/>
      <c r="DO119" s="1054"/>
      <c r="DP119" s="1055"/>
      <c r="DQ119" s="1053">
        <v>89793</v>
      </c>
      <c r="DR119" s="1054"/>
      <c r="DS119" s="1054"/>
      <c r="DT119" s="1054"/>
      <c r="DU119" s="1055"/>
      <c r="DV119" s="1056">
        <v>2.6</v>
      </c>
      <c r="DW119" s="1057"/>
      <c r="DX119" s="1057"/>
      <c r="DY119" s="1057"/>
      <c r="DZ119" s="1058"/>
    </row>
    <row r="120" spans="1:130" s="226" customFormat="1" ht="26.25" customHeight="1">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1668463</v>
      </c>
      <c r="BR120" s="997"/>
      <c r="BS120" s="997"/>
      <c r="BT120" s="997"/>
      <c r="BU120" s="997"/>
      <c r="BV120" s="997">
        <v>1602547</v>
      </c>
      <c r="BW120" s="997"/>
      <c r="BX120" s="997"/>
      <c r="BY120" s="997"/>
      <c r="BZ120" s="997"/>
      <c r="CA120" s="997">
        <v>1887677</v>
      </c>
      <c r="CB120" s="997"/>
      <c r="CC120" s="997"/>
      <c r="CD120" s="997"/>
      <c r="CE120" s="997"/>
      <c r="CF120" s="1011">
        <v>54.5</v>
      </c>
      <c r="CG120" s="1012"/>
      <c r="CH120" s="1012"/>
      <c r="CI120" s="1012"/>
      <c r="CJ120" s="1012"/>
      <c r="CK120" s="1077" t="s">
        <v>454</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838432</v>
      </c>
      <c r="DH120" s="997"/>
      <c r="DI120" s="997"/>
      <c r="DJ120" s="997"/>
      <c r="DK120" s="997"/>
      <c r="DL120" s="997">
        <v>785257</v>
      </c>
      <c r="DM120" s="997"/>
      <c r="DN120" s="997"/>
      <c r="DO120" s="997"/>
      <c r="DP120" s="997"/>
      <c r="DQ120" s="997">
        <v>768856</v>
      </c>
      <c r="DR120" s="997"/>
      <c r="DS120" s="997"/>
      <c r="DT120" s="997"/>
      <c r="DU120" s="997"/>
      <c r="DV120" s="998">
        <v>22.2</v>
      </c>
      <c r="DW120" s="998"/>
      <c r="DX120" s="998"/>
      <c r="DY120" s="998"/>
      <c r="DZ120" s="999"/>
    </row>
    <row r="121" spans="1:130" s="226" customFormat="1" ht="26.25" customHeight="1">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1928141</v>
      </c>
      <c r="BR121" s="990"/>
      <c r="BS121" s="990"/>
      <c r="BT121" s="990"/>
      <c r="BU121" s="990"/>
      <c r="BV121" s="990">
        <v>1832307</v>
      </c>
      <c r="BW121" s="990"/>
      <c r="BX121" s="990"/>
      <c r="BY121" s="990"/>
      <c r="BZ121" s="990"/>
      <c r="CA121" s="990">
        <v>1739948</v>
      </c>
      <c r="CB121" s="990"/>
      <c r="CC121" s="990"/>
      <c r="CD121" s="990"/>
      <c r="CE121" s="990"/>
      <c r="CF121" s="984">
        <v>50.2</v>
      </c>
      <c r="CG121" s="985"/>
      <c r="CH121" s="985"/>
      <c r="CI121" s="985"/>
      <c r="CJ121" s="985"/>
      <c r="CK121" s="1080"/>
      <c r="CL121" s="1081"/>
      <c r="CM121" s="1081"/>
      <c r="CN121" s="1081"/>
      <c r="CO121" s="1082"/>
      <c r="CP121" s="1090" t="s">
        <v>393</v>
      </c>
      <c r="CQ121" s="1091"/>
      <c r="CR121" s="1091"/>
      <c r="CS121" s="1091"/>
      <c r="CT121" s="1091"/>
      <c r="CU121" s="1091"/>
      <c r="CV121" s="1091"/>
      <c r="CW121" s="1091"/>
      <c r="CX121" s="1091"/>
      <c r="CY121" s="1091"/>
      <c r="CZ121" s="1091"/>
      <c r="DA121" s="1091"/>
      <c r="DB121" s="1091"/>
      <c r="DC121" s="1091"/>
      <c r="DD121" s="1091"/>
      <c r="DE121" s="1091"/>
      <c r="DF121" s="1092"/>
      <c r="DG121" s="989" t="s">
        <v>121</v>
      </c>
      <c r="DH121" s="990"/>
      <c r="DI121" s="990"/>
      <c r="DJ121" s="990"/>
      <c r="DK121" s="990"/>
      <c r="DL121" s="990" t="s">
        <v>121</v>
      </c>
      <c r="DM121" s="990"/>
      <c r="DN121" s="990"/>
      <c r="DO121" s="990"/>
      <c r="DP121" s="990"/>
      <c r="DQ121" s="990" t="s">
        <v>121</v>
      </c>
      <c r="DR121" s="990"/>
      <c r="DS121" s="990"/>
      <c r="DT121" s="990"/>
      <c r="DU121" s="990"/>
      <c r="DV121" s="991" t="s">
        <v>121</v>
      </c>
      <c r="DW121" s="991"/>
      <c r="DX121" s="991"/>
      <c r="DY121" s="991"/>
      <c r="DZ121" s="992"/>
    </row>
    <row r="122" spans="1:130" s="226" customFormat="1" ht="26.25" customHeight="1">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5082653</v>
      </c>
      <c r="BR122" s="1068"/>
      <c r="BS122" s="1068"/>
      <c r="BT122" s="1068"/>
      <c r="BU122" s="1068"/>
      <c r="BV122" s="1068">
        <v>5235919</v>
      </c>
      <c r="BW122" s="1068"/>
      <c r="BX122" s="1068"/>
      <c r="BY122" s="1068"/>
      <c r="BZ122" s="1068"/>
      <c r="CA122" s="1068">
        <v>5186427</v>
      </c>
      <c r="CB122" s="1068"/>
      <c r="CC122" s="1068"/>
      <c r="CD122" s="1068"/>
      <c r="CE122" s="1068"/>
      <c r="CF122" s="1088">
        <v>149.80000000000001</v>
      </c>
      <c r="CG122" s="1089"/>
      <c r="CH122" s="1089"/>
      <c r="CI122" s="1089"/>
      <c r="CJ122" s="1089"/>
      <c r="CK122" s="1080"/>
      <c r="CL122" s="1081"/>
      <c r="CM122" s="1081"/>
      <c r="CN122" s="1081"/>
      <c r="CO122" s="1082"/>
      <c r="CP122" s="1090" t="s">
        <v>391</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458</v>
      </c>
      <c r="BP123" s="1076"/>
      <c r="BQ123" s="1135">
        <v>8679257</v>
      </c>
      <c r="BR123" s="1136"/>
      <c r="BS123" s="1136"/>
      <c r="BT123" s="1136"/>
      <c r="BU123" s="1136"/>
      <c r="BV123" s="1136">
        <v>8670773</v>
      </c>
      <c r="BW123" s="1136"/>
      <c r="BX123" s="1136"/>
      <c r="BY123" s="1136"/>
      <c r="BZ123" s="1136"/>
      <c r="CA123" s="1136">
        <v>8814052</v>
      </c>
      <c r="CB123" s="1136"/>
      <c r="CC123" s="1136"/>
      <c r="CD123" s="1136"/>
      <c r="CE123" s="1136"/>
      <c r="CF123" s="1069"/>
      <c r="CG123" s="1070"/>
      <c r="CH123" s="1070"/>
      <c r="CI123" s="1070"/>
      <c r="CJ123" s="1071"/>
      <c r="CK123" s="1080"/>
      <c r="CL123" s="1081"/>
      <c r="CM123" s="1081"/>
      <c r="CN123" s="1081"/>
      <c r="CO123" s="1082"/>
      <c r="CP123" s="1090" t="s">
        <v>459</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379</v>
      </c>
      <c r="DM123" s="1029"/>
      <c r="DN123" s="1029"/>
      <c r="DO123" s="1029"/>
      <c r="DP123" s="1030"/>
      <c r="DQ123" s="1031" t="s">
        <v>460</v>
      </c>
      <c r="DR123" s="1029"/>
      <c r="DS123" s="1029"/>
      <c r="DT123" s="1029"/>
      <c r="DU123" s="1030"/>
      <c r="DV123" s="1032" t="s">
        <v>121</v>
      </c>
      <c r="DW123" s="1033"/>
      <c r="DX123" s="1033"/>
      <c r="DY123" s="1033"/>
      <c r="DZ123" s="1034"/>
    </row>
    <row r="124" spans="1:130" s="226" customFormat="1" ht="26.25" customHeight="1" thickBot="1">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460</v>
      </c>
      <c r="AG124" s="1029"/>
      <c r="AH124" s="1029"/>
      <c r="AI124" s="1029"/>
      <c r="AJ124" s="1030"/>
      <c r="AK124" s="1031" t="s">
        <v>121</v>
      </c>
      <c r="AL124" s="1029"/>
      <c r="AM124" s="1029"/>
      <c r="AN124" s="1029"/>
      <c r="AO124" s="1030"/>
      <c r="AP124" s="1032" t="s">
        <v>379</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88.3</v>
      </c>
      <c r="BR124" s="1098"/>
      <c r="BS124" s="1098"/>
      <c r="BT124" s="1098"/>
      <c r="BU124" s="1098"/>
      <c r="BV124" s="1098">
        <v>96.9</v>
      </c>
      <c r="BW124" s="1098"/>
      <c r="BX124" s="1098"/>
      <c r="BY124" s="1098"/>
      <c r="BZ124" s="1098"/>
      <c r="CA124" s="1098">
        <v>93.9</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t="s">
        <v>460</v>
      </c>
      <c r="DH124" s="1054"/>
      <c r="DI124" s="1054"/>
      <c r="DJ124" s="1054"/>
      <c r="DK124" s="1055"/>
      <c r="DL124" s="1053" t="s">
        <v>379</v>
      </c>
      <c r="DM124" s="1054"/>
      <c r="DN124" s="1054"/>
      <c r="DO124" s="1054"/>
      <c r="DP124" s="1055"/>
      <c r="DQ124" s="1053" t="s">
        <v>379</v>
      </c>
      <c r="DR124" s="1054"/>
      <c r="DS124" s="1054"/>
      <c r="DT124" s="1054"/>
      <c r="DU124" s="1055"/>
      <c r="DV124" s="1056" t="s">
        <v>121</v>
      </c>
      <c r="DW124" s="1057"/>
      <c r="DX124" s="1057"/>
      <c r="DY124" s="1057"/>
      <c r="DZ124" s="1058"/>
    </row>
    <row r="125" spans="1:130" s="226" customFormat="1" ht="26.25" customHeight="1">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460</v>
      </c>
      <c r="AB125" s="1029"/>
      <c r="AC125" s="1029"/>
      <c r="AD125" s="1029"/>
      <c r="AE125" s="1030"/>
      <c r="AF125" s="1031" t="s">
        <v>460</v>
      </c>
      <c r="AG125" s="1029"/>
      <c r="AH125" s="1029"/>
      <c r="AI125" s="1029"/>
      <c r="AJ125" s="1030"/>
      <c r="AK125" s="1031" t="s">
        <v>379</v>
      </c>
      <c r="AL125" s="1029"/>
      <c r="AM125" s="1029"/>
      <c r="AN125" s="1029"/>
      <c r="AO125" s="1030"/>
      <c r="AP125" s="1032" t="s">
        <v>460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379</v>
      </c>
      <c r="DH125" s="997"/>
      <c r="DI125" s="997"/>
      <c r="DJ125" s="997"/>
      <c r="DK125" s="997"/>
      <c r="DL125" s="997" t="s">
        <v>121</v>
      </c>
      <c r="DM125" s="997"/>
      <c r="DN125" s="997"/>
      <c r="DO125" s="997"/>
      <c r="DP125" s="997"/>
      <c r="DQ125" s="997" t="s">
        <v>121</v>
      </c>
      <c r="DR125" s="997"/>
      <c r="DS125" s="997"/>
      <c r="DT125" s="997"/>
      <c r="DU125" s="997"/>
      <c r="DV125" s="998" t="s">
        <v>379</v>
      </c>
      <c r="DW125" s="998"/>
      <c r="DX125" s="998"/>
      <c r="DY125" s="998"/>
      <c r="DZ125" s="999"/>
    </row>
    <row r="126" spans="1:130" s="226" customFormat="1" ht="26.25" customHeight="1" thickBot="1">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19699</v>
      </c>
      <c r="AB126" s="1029"/>
      <c r="AC126" s="1029"/>
      <c r="AD126" s="1029"/>
      <c r="AE126" s="1030"/>
      <c r="AF126" s="1031">
        <v>19492</v>
      </c>
      <c r="AG126" s="1029"/>
      <c r="AH126" s="1029"/>
      <c r="AI126" s="1029"/>
      <c r="AJ126" s="1030"/>
      <c r="AK126" s="1031">
        <v>19378</v>
      </c>
      <c r="AL126" s="1029"/>
      <c r="AM126" s="1029"/>
      <c r="AN126" s="1029"/>
      <c r="AO126" s="1030"/>
      <c r="AP126" s="1032">
        <v>0.6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t="s">
        <v>460</v>
      </c>
      <c r="DH126" s="990"/>
      <c r="DI126" s="990"/>
      <c r="DJ126" s="990"/>
      <c r="DK126" s="990"/>
      <c r="DL126" s="990" t="s">
        <v>379</v>
      </c>
      <c r="DM126" s="990"/>
      <c r="DN126" s="990"/>
      <c r="DO126" s="990"/>
      <c r="DP126" s="990"/>
      <c r="DQ126" s="990" t="s">
        <v>121</v>
      </c>
      <c r="DR126" s="990"/>
      <c r="DS126" s="990"/>
      <c r="DT126" s="990"/>
      <c r="DU126" s="990"/>
      <c r="DV126" s="991" t="s">
        <v>379</v>
      </c>
      <c r="DW126" s="991"/>
      <c r="DX126" s="991"/>
      <c r="DY126" s="991"/>
      <c r="DZ126" s="992"/>
    </row>
    <row r="127" spans="1:130" s="226" customFormat="1" ht="26.25" customHeight="1">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379</v>
      </c>
      <c r="AL127" s="1029"/>
      <c r="AM127" s="1029"/>
      <c r="AN127" s="1029"/>
      <c r="AO127" s="1030"/>
      <c r="AP127" s="1032" t="s">
        <v>121</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460</v>
      </c>
      <c r="DH127" s="990"/>
      <c r="DI127" s="990"/>
      <c r="DJ127" s="990"/>
      <c r="DK127" s="990"/>
      <c r="DL127" s="990">
        <v>1134618</v>
      </c>
      <c r="DM127" s="990"/>
      <c r="DN127" s="990"/>
      <c r="DO127" s="990"/>
      <c r="DP127" s="990"/>
      <c r="DQ127" s="990">
        <v>1442784</v>
      </c>
      <c r="DR127" s="990"/>
      <c r="DS127" s="990"/>
      <c r="DT127" s="990"/>
      <c r="DU127" s="990"/>
      <c r="DV127" s="991">
        <v>41.7</v>
      </c>
      <c r="DW127" s="991"/>
      <c r="DX127" s="991"/>
      <c r="DY127" s="991"/>
      <c r="DZ127" s="992"/>
    </row>
    <row r="128" spans="1:130" s="226" customFormat="1" ht="26.25" customHeight="1" thickBot="1">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v>157575</v>
      </c>
      <c r="AB128" s="1118"/>
      <c r="AC128" s="1118"/>
      <c r="AD128" s="1118"/>
      <c r="AE128" s="1119"/>
      <c r="AF128" s="1120">
        <v>168979</v>
      </c>
      <c r="AG128" s="1118"/>
      <c r="AH128" s="1118"/>
      <c r="AI128" s="1118"/>
      <c r="AJ128" s="1119"/>
      <c r="AK128" s="1120">
        <v>189124</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379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t="s">
        <v>379</v>
      </c>
      <c r="DH128" s="1110"/>
      <c r="DI128" s="1110"/>
      <c r="DJ128" s="1110"/>
      <c r="DK128" s="1110"/>
      <c r="DL128" s="1110" t="s">
        <v>121</v>
      </c>
      <c r="DM128" s="1110"/>
      <c r="DN128" s="1110"/>
      <c r="DO128" s="1110"/>
      <c r="DP128" s="1110"/>
      <c r="DQ128" s="1110" t="s">
        <v>379</v>
      </c>
      <c r="DR128" s="1110"/>
      <c r="DS128" s="1110"/>
      <c r="DT128" s="1110"/>
      <c r="DU128" s="1110"/>
      <c r="DV128" s="1111" t="s">
        <v>121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3976601</v>
      </c>
      <c r="AB129" s="1029"/>
      <c r="AC129" s="1029"/>
      <c r="AD129" s="1029"/>
      <c r="AE129" s="1030"/>
      <c r="AF129" s="1031">
        <v>3880725</v>
      </c>
      <c r="AG129" s="1029"/>
      <c r="AH129" s="1029"/>
      <c r="AI129" s="1029"/>
      <c r="AJ129" s="1030"/>
      <c r="AK129" s="1031">
        <v>3922542</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121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450271</v>
      </c>
      <c r="AB130" s="1029"/>
      <c r="AC130" s="1029"/>
      <c r="AD130" s="1029"/>
      <c r="AE130" s="1030"/>
      <c r="AF130" s="1031">
        <v>452730</v>
      </c>
      <c r="AG130" s="1029"/>
      <c r="AH130" s="1029"/>
      <c r="AI130" s="1029"/>
      <c r="AJ130" s="1030"/>
      <c r="AK130" s="1031">
        <v>459159</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6.9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3526330</v>
      </c>
      <c r="AB131" s="1054"/>
      <c r="AC131" s="1054"/>
      <c r="AD131" s="1054"/>
      <c r="AE131" s="1055"/>
      <c r="AF131" s="1053">
        <v>3427995</v>
      </c>
      <c r="AG131" s="1054"/>
      <c r="AH131" s="1054"/>
      <c r="AI131" s="1054"/>
      <c r="AJ131" s="1055"/>
      <c r="AK131" s="1053">
        <v>3463383</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v>93.9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7.1474592570000004</v>
      </c>
      <c r="AB132" s="1170"/>
      <c r="AC132" s="1170"/>
      <c r="AD132" s="1170"/>
      <c r="AE132" s="1171"/>
      <c r="AF132" s="1172">
        <v>6.8346074019999996</v>
      </c>
      <c r="AG132" s="1170"/>
      <c r="AH132" s="1170"/>
      <c r="AI132" s="1170"/>
      <c r="AJ132" s="1171"/>
      <c r="AK132" s="1172">
        <v>6.9829989929999998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8</v>
      </c>
      <c r="AB133" s="1153"/>
      <c r="AC133" s="1153"/>
      <c r="AD133" s="1153"/>
      <c r="AE133" s="1154"/>
      <c r="AF133" s="1152">
        <v>7.5</v>
      </c>
      <c r="AG133" s="1153"/>
      <c r="AH133" s="1153"/>
      <c r="AI133" s="1153"/>
      <c r="AJ133" s="1154"/>
      <c r="AK133" s="1152">
        <v>6.9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Yrb9OWVxn8pl6NzA5D7nbT24fw1nVOZ8DQEnHZt/34VENC+++f6x2XwNx8mgQTlrzU0iszfjXprqRrseV1zeg==" saltValue="mIqQ/kO+UY3taNChtl09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2"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j/EXydsoQvE3mTrlUd9ZWpWIxymmE21x3TPxffq3vZxHg2trkRS6qYaCDdO0Fi0EZyaZIn0x142UJJsMQKKA==" saltValue="mzdYpvTnU24xE+EX+uuY2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d9JmifWVVZk3zsZbd6aApf3Mq7c+pUBZxOdrSMSK0jT4AlGukKu/WCrmiojVU5NAtBpTG4yQIaS64Wn5E83Rw==" saltValue="BG9C9LrgVR6eRcxE2mW9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1071925</v>
      </c>
      <c r="AP9" s="292">
        <v>65625</v>
      </c>
      <c r="AQ9" s="293">
        <v>79889</v>
      </c>
      <c r="AR9" s="294">
        <v>-17.899999999999999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101404</v>
      </c>
      <c r="AP10" s="295">
        <v>6208</v>
      </c>
      <c r="AQ10" s="296">
        <v>8108</v>
      </c>
      <c r="AR10" s="297">
        <v>-23.4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288566</v>
      </c>
      <c r="AP11" s="295">
        <v>17667</v>
      </c>
      <c r="AQ11" s="296">
        <v>12080</v>
      </c>
      <c r="AR11" s="297">
        <v>46.3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t="s">
        <v>498</v>
      </c>
      <c r="AP12" s="295" t="s">
        <v>498</v>
      </c>
      <c r="AQ12" s="296">
        <v>646</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498</v>
      </c>
      <c r="AP13" s="295" t="s">
        <v>498</v>
      </c>
      <c r="AQ13" s="296">
        <v>5</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67390</v>
      </c>
      <c r="AP14" s="295">
        <v>4126</v>
      </c>
      <c r="AQ14" s="296">
        <v>3864</v>
      </c>
      <c r="AR14" s="297">
        <v>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30587</v>
      </c>
      <c r="AP15" s="295">
        <v>1873</v>
      </c>
      <c r="AQ15" s="296">
        <v>1710</v>
      </c>
      <c r="AR15" s="297">
        <v>9.5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-142348</v>
      </c>
      <c r="AP16" s="295">
        <v>-8715</v>
      </c>
      <c r="AQ16" s="296">
        <v>-7653</v>
      </c>
      <c r="AR16" s="297">
        <v>13.9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1417524</v>
      </c>
      <c r="AP17" s="295">
        <v>86784</v>
      </c>
      <c r="AQ17" s="296">
        <v>98649</v>
      </c>
      <c r="AR17" s="297">
        <v>-12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7.71</v>
      </c>
      <c r="AP21" s="308">
        <v>9.08</v>
      </c>
      <c r="AQ21" s="309">
        <v>-1.37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101.6</v>
      </c>
      <c r="AP22" s="313">
        <v>97.3</v>
      </c>
      <c r="AQ22" s="314">
        <v>4.3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759042</v>
      </c>
      <c r="AP32" s="322">
        <v>46470</v>
      </c>
      <c r="AQ32" s="323">
        <v>48423</v>
      </c>
      <c r="AR32" s="324">
        <v>-4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498</v>
      </c>
      <c r="AP34" s="322" t="s">
        <v>498</v>
      </c>
      <c r="AQ34" s="323">
        <v>13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83219</v>
      </c>
      <c r="AP35" s="322">
        <v>5095</v>
      </c>
      <c r="AQ35" s="323">
        <v>14651</v>
      </c>
      <c r="AR35" s="324">
        <v>-65.2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28492</v>
      </c>
      <c r="AP36" s="322">
        <v>1744</v>
      </c>
      <c r="AQ36" s="323">
        <v>3601</v>
      </c>
      <c r="AR36" s="324">
        <v>-51.6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v>19378</v>
      </c>
      <c r="AP37" s="322">
        <v>1186</v>
      </c>
      <c r="AQ37" s="323">
        <v>938</v>
      </c>
      <c r="AR37" s="324">
        <v>26.4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t="s">
        <v>498</v>
      </c>
      <c r="AP38" s="325" t="s">
        <v>498</v>
      </c>
      <c r="AQ38" s="326">
        <v>4</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v>-189124</v>
      </c>
      <c r="AP39" s="322">
        <v>-11579</v>
      </c>
      <c r="AQ39" s="323">
        <v>-3765</v>
      </c>
      <c r="AR39" s="324">
        <v>207.5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-459159</v>
      </c>
      <c r="AP40" s="322">
        <v>-28111</v>
      </c>
      <c r="AQ40" s="323">
        <v>-44033</v>
      </c>
      <c r="AR40" s="324">
        <v>-36.200000000000003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241848</v>
      </c>
      <c r="AP41" s="322">
        <v>14806</v>
      </c>
      <c r="AQ41" s="323">
        <v>19832</v>
      </c>
      <c r="AR41" s="324">
        <v>-25.3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414685</v>
      </c>
      <c r="AN51" s="344">
        <v>23463</v>
      </c>
      <c r="AO51" s="345">
        <v>-4.5</v>
      </c>
      <c r="AP51" s="346">
        <v>74444</v>
      </c>
      <c r="AQ51" s="347">
        <v>6.6</v>
      </c>
      <c r="AR51" s="348">
        <v>-11.1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352444</v>
      </c>
      <c r="AN52" s="352">
        <v>19941</v>
      </c>
      <c r="AO52" s="353">
        <v>12.1</v>
      </c>
      <c r="AP52" s="354">
        <v>34175</v>
      </c>
      <c r="AQ52" s="355">
        <v>4.0999999999999996</v>
      </c>
      <c r="AR52" s="356">
        <v>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810019</v>
      </c>
      <c r="AN53" s="344">
        <v>46601</v>
      </c>
      <c r="AO53" s="345">
        <v>98.6</v>
      </c>
      <c r="AP53" s="346">
        <v>85205</v>
      </c>
      <c r="AQ53" s="347">
        <v>14.5</v>
      </c>
      <c r="AR53" s="348">
        <v>84.1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672625</v>
      </c>
      <c r="AN54" s="352">
        <v>38697</v>
      </c>
      <c r="AO54" s="353">
        <v>94.1</v>
      </c>
      <c r="AP54" s="354">
        <v>38847</v>
      </c>
      <c r="AQ54" s="355">
        <v>13.7</v>
      </c>
      <c r="AR54" s="356">
        <v>80.400000000000006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327865</v>
      </c>
      <c r="AN55" s="344">
        <v>19194</v>
      </c>
      <c r="AO55" s="345">
        <v>-58.8</v>
      </c>
      <c r="AP55" s="346">
        <v>77577</v>
      </c>
      <c r="AQ55" s="347">
        <v>-9</v>
      </c>
      <c r="AR55" s="348">
        <v>-49.8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175491</v>
      </c>
      <c r="AN56" s="352">
        <v>10273</v>
      </c>
      <c r="AO56" s="353">
        <v>-73.5</v>
      </c>
      <c r="AP56" s="354">
        <v>40870</v>
      </c>
      <c r="AQ56" s="355">
        <v>5.2</v>
      </c>
      <c r="AR56" s="356">
        <v>-78.7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658267</v>
      </c>
      <c r="AN57" s="344">
        <v>39330</v>
      </c>
      <c r="AO57" s="345">
        <v>104.9</v>
      </c>
      <c r="AP57" s="346">
        <v>67293</v>
      </c>
      <c r="AQ57" s="347">
        <v>-13.3</v>
      </c>
      <c r="AR57" s="348">
        <v>118.2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494663</v>
      </c>
      <c r="AN58" s="352">
        <v>29555</v>
      </c>
      <c r="AO58" s="353">
        <v>187.7</v>
      </c>
      <c r="AP58" s="354">
        <v>35076</v>
      </c>
      <c r="AQ58" s="355">
        <v>-14.2</v>
      </c>
      <c r="AR58" s="356">
        <v>201.9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440666</v>
      </c>
      <c r="AN59" s="344">
        <v>26978</v>
      </c>
      <c r="AO59" s="345">
        <v>-31.4</v>
      </c>
      <c r="AP59" s="346">
        <v>67343</v>
      </c>
      <c r="AQ59" s="347">
        <v>0.1</v>
      </c>
      <c r="AR59" s="348">
        <v>-31.5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298984</v>
      </c>
      <c r="AN60" s="352">
        <v>18304</v>
      </c>
      <c r="AO60" s="353">
        <v>-38.1</v>
      </c>
      <c r="AP60" s="354">
        <v>32865</v>
      </c>
      <c r="AQ60" s="355">
        <v>-6.3</v>
      </c>
      <c r="AR60" s="356">
        <v>-31.8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530300</v>
      </c>
      <c r="AN61" s="359">
        <v>31113</v>
      </c>
      <c r="AO61" s="360">
        <v>21.8</v>
      </c>
      <c r="AP61" s="361">
        <v>74372</v>
      </c>
      <c r="AQ61" s="362">
        <v>-0.2</v>
      </c>
      <c r="AR61" s="348">
        <v>22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398841</v>
      </c>
      <c r="AN62" s="352">
        <v>23354</v>
      </c>
      <c r="AO62" s="353">
        <v>36.5</v>
      </c>
      <c r="AP62" s="354">
        <v>36367</v>
      </c>
      <c r="AQ62" s="355">
        <v>0.5</v>
      </c>
      <c r="AR62" s="356">
        <v>36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qTmihdQOvx79bZciUcBN97x/xpdMDRC4GurHUExvteuPVPtZ3jgsf2ohK8pybwg2Yd5u/L0ScPqFxtEju/gvg==" saltValue="VzVbpM+OKcoJY26zI+5h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st8VRwxZSjUDyQLf1eJ9hKcOOQ5nJbA85rUrBAKuGVvuFOrfJgEp1JJ/f4BDqNSi99q9AVIOSKzn2cyjdTJBg==" saltValue="QzwKFAcxuKwKhI0ZJJV77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q1PG9QIjhVzknBf7z0kUNT2IZ397IjUmgLPYXJbLKkW0sLrXT3TA/9S+ewBXUNLSsEqZ5fAUeyIlKtHLSxyA==" saltValue="Sy9oTA+BmUwnDD5X/xPX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2"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22.04</v>
      </c>
      <c r="G47" s="12">
        <v>22.29</v>
      </c>
      <c r="H47" s="12">
        <v>21.56</v>
      </c>
      <c r="I47" s="12">
        <v>22.12</v>
      </c>
      <c r="J47" s="13">
        <v>23.95</v>
      </c>
    </row>
    <row r="48" spans="2:10" ht="57.75" customHeight="1">
      <c r="B48" s="14"/>
      <c r="C48" s="1214" t="s">
        <v>4</v>
      </c>
      <c r="D48" s="1214"/>
      <c r="E48" s="1215"/>
      <c r="F48" s="15">
        <v>5.99</v>
      </c>
      <c r="G48" s="16">
        <v>5.19</v>
      </c>
      <c r="H48" s="16">
        <v>7.31</v>
      </c>
      <c r="I48" s="16">
        <v>6.77</v>
      </c>
      <c r="J48" s="17">
        <v>8.73</v>
      </c>
    </row>
    <row r="49" spans="2:10" ht="57.75" customHeight="1" thickBot="1">
      <c r="B49" s="18"/>
      <c r="C49" s="1216" t="s">
        <v>5</v>
      </c>
      <c r="D49" s="1216"/>
      <c r="E49" s="1217"/>
      <c r="F49" s="19">
        <v>0.14000000000000001</v>
      </c>
      <c r="G49" s="20" t="s">
        <v>546</v>
      </c>
      <c r="H49" s="20">
        <v>2.37</v>
      </c>
      <c r="I49" s="20" t="s">
        <v>547</v>
      </c>
      <c r="J49" s="21">
        <v>4.09</v>
      </c>
    </row>
    <row r="50" spans="2:10" ht="13.5" customHeight="1"/>
    <row r="51" spans="2:10" ht="13.5" hidden="1" customHeight="1"/>
    <row r="52" spans="2:10" ht="13.5" hidden="1" customHeight="1"/>
    <row r="53" spans="2:10" ht="13.5" hidden="1" customHeight="1"/>
  </sheetData>
  <sheetProtection algorithmName="SHA-512" hashValue="A7EN2ZJkwR00GZmS34m+r/o6GfcrMgQTceLUTW6Acds2lTpVjvWeOy4oUl96iVIlfZI85RAcbf223BaOcpjbKQ==" saltValue="f4Fx3bkqJQyIlUXDvlRY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548</v>
      </c>
      <c r="D34" s="1224"/>
      <c r="E34" s="1225"/>
      <c r="F34" s="32">
        <v>5.98</v>
      </c>
      <c r="G34" s="33">
        <v>5.19</v>
      </c>
      <c r="H34" s="33">
        <v>7.3</v>
      </c>
      <c r="I34" s="33">
        <v>6.77</v>
      </c>
      <c r="J34" s="34">
        <v>8.7200000000000006</v>
      </c>
      <c r="K34" s="22"/>
      <c r="L34" s="22"/>
      <c r="M34" s="22"/>
      <c r="N34" s="22"/>
      <c r="O34" s="22"/>
      <c r="P34" s="22"/>
    </row>
    <row r="35" spans="1:16" ht="39" customHeight="1">
      <c r="A35" s="22"/>
      <c r="B35" s="35"/>
      <c r="C35" s="1218" t="s">
        <v>549</v>
      </c>
      <c r="D35" s="1219"/>
      <c r="E35" s="1220"/>
      <c r="F35" s="36">
        <v>5.83</v>
      </c>
      <c r="G35" s="37">
        <v>5.81</v>
      </c>
      <c r="H35" s="37">
        <v>5.35</v>
      </c>
      <c r="I35" s="37">
        <v>5.5</v>
      </c>
      <c r="J35" s="38">
        <v>5.53</v>
      </c>
      <c r="K35" s="22"/>
      <c r="L35" s="22"/>
      <c r="M35" s="22"/>
      <c r="N35" s="22"/>
      <c r="O35" s="22"/>
      <c r="P35" s="22"/>
    </row>
    <row r="36" spans="1:16" ht="39" customHeight="1">
      <c r="A36" s="22"/>
      <c r="B36" s="35"/>
      <c r="C36" s="1218" t="s">
        <v>550</v>
      </c>
      <c r="D36" s="1219"/>
      <c r="E36" s="1220"/>
      <c r="F36" s="36">
        <v>5.94</v>
      </c>
      <c r="G36" s="37">
        <v>3.04</v>
      </c>
      <c r="H36" s="37">
        <v>4.03</v>
      </c>
      <c r="I36" s="37">
        <v>3.55</v>
      </c>
      <c r="J36" s="38">
        <v>4.79</v>
      </c>
      <c r="K36" s="22"/>
      <c r="L36" s="22"/>
      <c r="M36" s="22"/>
      <c r="N36" s="22"/>
      <c r="O36" s="22"/>
      <c r="P36" s="22"/>
    </row>
    <row r="37" spans="1:16" ht="39" customHeight="1">
      <c r="A37" s="22"/>
      <c r="B37" s="35"/>
      <c r="C37" s="1218" t="s">
        <v>551</v>
      </c>
      <c r="D37" s="1219"/>
      <c r="E37" s="1220"/>
      <c r="F37" s="36">
        <v>1.01</v>
      </c>
      <c r="G37" s="37">
        <v>1.42</v>
      </c>
      <c r="H37" s="37">
        <v>0.99</v>
      </c>
      <c r="I37" s="37">
        <v>1.95</v>
      </c>
      <c r="J37" s="38">
        <v>1.35</v>
      </c>
      <c r="K37" s="22"/>
      <c r="L37" s="22"/>
      <c r="M37" s="22"/>
      <c r="N37" s="22"/>
      <c r="O37" s="22"/>
      <c r="P37" s="22"/>
    </row>
    <row r="38" spans="1:16" ht="39" customHeight="1">
      <c r="A38" s="22"/>
      <c r="B38" s="35"/>
      <c r="C38" s="1218" t="s">
        <v>552</v>
      </c>
      <c r="D38" s="1219"/>
      <c r="E38" s="1220"/>
      <c r="F38" s="36">
        <v>0.05</v>
      </c>
      <c r="G38" s="37">
        <v>0.06</v>
      </c>
      <c r="H38" s="37">
        <v>0.05</v>
      </c>
      <c r="I38" s="37">
        <v>0.04</v>
      </c>
      <c r="J38" s="38">
        <v>0.04</v>
      </c>
      <c r="K38" s="22"/>
      <c r="L38" s="22"/>
      <c r="M38" s="22"/>
      <c r="N38" s="22"/>
      <c r="O38" s="22"/>
      <c r="P38" s="22"/>
    </row>
    <row r="39" spans="1:16" ht="39" customHeight="1">
      <c r="A39" s="22"/>
      <c r="B39" s="35"/>
      <c r="C39" s="1218" t="s">
        <v>553</v>
      </c>
      <c r="D39" s="1219"/>
      <c r="E39" s="1220"/>
      <c r="F39" s="36">
        <v>0</v>
      </c>
      <c r="G39" s="37">
        <v>0</v>
      </c>
      <c r="H39" s="37">
        <v>0</v>
      </c>
      <c r="I39" s="37">
        <v>0</v>
      </c>
      <c r="J39" s="38">
        <v>0</v>
      </c>
      <c r="K39" s="22"/>
      <c r="L39" s="22"/>
      <c r="M39" s="22"/>
      <c r="N39" s="22"/>
      <c r="O39" s="22"/>
      <c r="P39" s="22"/>
    </row>
    <row r="40" spans="1:16" ht="39" customHeight="1">
      <c r="A40" s="22"/>
      <c r="B40" s="35"/>
      <c r="C40" s="1218" t="s">
        <v>554</v>
      </c>
      <c r="D40" s="1219"/>
      <c r="E40" s="1220"/>
      <c r="F40" s="36">
        <v>0</v>
      </c>
      <c r="G40" s="37">
        <v>0</v>
      </c>
      <c r="H40" s="37">
        <v>0</v>
      </c>
      <c r="I40" s="37">
        <v>0</v>
      </c>
      <c r="J40" s="38">
        <v>0</v>
      </c>
      <c r="K40" s="22"/>
      <c r="L40" s="22"/>
      <c r="M40" s="22"/>
      <c r="N40" s="22"/>
      <c r="O40" s="22"/>
      <c r="P40" s="22"/>
    </row>
    <row r="41" spans="1:16" ht="39" customHeight="1">
      <c r="A41" s="22"/>
      <c r="B41" s="35"/>
      <c r="C41" s="1218" t="s">
        <v>555</v>
      </c>
      <c r="D41" s="1219"/>
      <c r="E41" s="1220"/>
      <c r="F41" s="36">
        <v>0</v>
      </c>
      <c r="G41" s="37">
        <v>0</v>
      </c>
      <c r="H41" s="37">
        <v>0</v>
      </c>
      <c r="I41" s="37">
        <v>0</v>
      </c>
      <c r="J41" s="38">
        <v>0</v>
      </c>
      <c r="K41" s="22"/>
      <c r="L41" s="22"/>
      <c r="M41" s="22"/>
      <c r="N41" s="22"/>
      <c r="O41" s="22"/>
      <c r="P41" s="22"/>
    </row>
    <row r="42" spans="1:16" ht="39" customHeight="1">
      <c r="A42" s="22"/>
      <c r="B42" s="39"/>
      <c r="C42" s="1218" t="s">
        <v>556</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557</v>
      </c>
      <c r="D43" s="1222"/>
      <c r="E43" s="1223"/>
      <c r="F43" s="41" t="s">
        <v>498</v>
      </c>
      <c r="G43" s="42" t="s">
        <v>498</v>
      </c>
      <c r="H43" s="42" t="s">
        <v>498</v>
      </c>
      <c r="I43" s="42" t="s">
        <v>498</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sVikXjGemWtHstLY6dArg5+taQubXEWSXB41ngyT9QbCad/XEncC5Sd9r1R3u5tXScdswQx8fAOGa8iLXrIkw==" saltValue="GqDxzvej+TAk4JFgPXDR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582</v>
      </c>
      <c r="L45" s="60">
        <v>627</v>
      </c>
      <c r="M45" s="60">
        <v>726</v>
      </c>
      <c r="N45" s="60">
        <v>729</v>
      </c>
      <c r="O45" s="61">
        <v>759</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71</v>
      </c>
      <c r="L48" s="64">
        <v>72</v>
      </c>
      <c r="M48" s="64">
        <v>72</v>
      </c>
      <c r="N48" s="64">
        <v>72</v>
      </c>
      <c r="O48" s="65">
        <v>83</v>
      </c>
      <c r="P48" s="48"/>
      <c r="Q48" s="48"/>
      <c r="R48" s="48"/>
      <c r="S48" s="48"/>
      <c r="T48" s="48"/>
      <c r="U48" s="48"/>
    </row>
    <row r="49" spans="1:21" ht="30.75" customHeight="1">
      <c r="A49" s="48"/>
      <c r="B49" s="1236"/>
      <c r="C49" s="1237"/>
      <c r="D49" s="62"/>
      <c r="E49" s="1228" t="s">
        <v>16</v>
      </c>
      <c r="F49" s="1228"/>
      <c r="G49" s="1228"/>
      <c r="H49" s="1228"/>
      <c r="I49" s="1228"/>
      <c r="J49" s="1229"/>
      <c r="K49" s="63">
        <v>41</v>
      </c>
      <c r="L49" s="64">
        <v>46</v>
      </c>
      <c r="M49" s="64">
        <v>43</v>
      </c>
      <c r="N49" s="64">
        <v>35</v>
      </c>
      <c r="O49" s="65">
        <v>28</v>
      </c>
      <c r="P49" s="48"/>
      <c r="Q49" s="48"/>
      <c r="R49" s="48"/>
      <c r="S49" s="48"/>
      <c r="T49" s="48"/>
      <c r="U49" s="48"/>
    </row>
    <row r="50" spans="1:21" ht="30.75" customHeight="1">
      <c r="A50" s="48"/>
      <c r="B50" s="1236"/>
      <c r="C50" s="1237"/>
      <c r="D50" s="62"/>
      <c r="E50" s="1228" t="s">
        <v>17</v>
      </c>
      <c r="F50" s="1228"/>
      <c r="G50" s="1228"/>
      <c r="H50" s="1228"/>
      <c r="I50" s="1228"/>
      <c r="J50" s="1229"/>
      <c r="K50" s="63">
        <v>20</v>
      </c>
      <c r="L50" s="64">
        <v>20</v>
      </c>
      <c r="M50" s="64">
        <v>20</v>
      </c>
      <c r="N50" s="64">
        <v>19</v>
      </c>
      <c r="O50" s="65">
        <v>19</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419</v>
      </c>
      <c r="L52" s="64">
        <v>475</v>
      </c>
      <c r="M52" s="64">
        <v>608</v>
      </c>
      <c r="N52" s="64">
        <v>621</v>
      </c>
      <c r="O52" s="65">
        <v>648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295</v>
      </c>
      <c r="L53" s="69">
        <v>290</v>
      </c>
      <c r="M53" s="69">
        <v>253</v>
      </c>
      <c r="N53" s="69">
        <v>234</v>
      </c>
      <c r="O53" s="70">
        <v>241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aNxqIi8q/b5pDl3kW08j1JcF08426XuUmMAJXwGOJpxQAc+BHaJGYF7MqCSvFR96I3y/UsjSs60UeZmXvmimg==" saltValue="P4/xDSnkR5w0UsoV+xG6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42" t="s">
        <v>24</v>
      </c>
      <c r="C41" s="1243"/>
      <c r="D41" s="81"/>
      <c r="E41" s="1248" t="s">
        <v>25</v>
      </c>
      <c r="F41" s="1248"/>
      <c r="G41" s="1248"/>
      <c r="H41" s="1249"/>
      <c r="I41" s="82">
        <v>7956</v>
      </c>
      <c r="J41" s="83">
        <v>8186</v>
      </c>
      <c r="K41" s="83">
        <v>8244</v>
      </c>
      <c r="L41" s="83">
        <v>8247</v>
      </c>
      <c r="M41" s="84">
        <v>8062</v>
      </c>
    </row>
    <row r="42" spans="2:13" ht="27.75" customHeight="1">
      <c r="B42" s="1244"/>
      <c r="C42" s="1245"/>
      <c r="D42" s="85"/>
      <c r="E42" s="1250" t="s">
        <v>26</v>
      </c>
      <c r="F42" s="1250"/>
      <c r="G42" s="1250"/>
      <c r="H42" s="1251"/>
      <c r="I42" s="86">
        <v>168</v>
      </c>
      <c r="J42" s="87">
        <v>148</v>
      </c>
      <c r="K42" s="87">
        <v>129</v>
      </c>
      <c r="L42" s="87">
        <v>109</v>
      </c>
      <c r="M42" s="88">
        <v>90</v>
      </c>
    </row>
    <row r="43" spans="2:13" ht="27.75" customHeight="1">
      <c r="B43" s="1244"/>
      <c r="C43" s="1245"/>
      <c r="D43" s="85"/>
      <c r="E43" s="1250" t="s">
        <v>27</v>
      </c>
      <c r="F43" s="1250"/>
      <c r="G43" s="1250"/>
      <c r="H43" s="1251"/>
      <c r="I43" s="86">
        <v>940</v>
      </c>
      <c r="J43" s="87">
        <v>894</v>
      </c>
      <c r="K43" s="87">
        <v>838</v>
      </c>
      <c r="L43" s="87">
        <v>785</v>
      </c>
      <c r="M43" s="88">
        <v>769</v>
      </c>
    </row>
    <row r="44" spans="2:13" ht="27.75" customHeight="1">
      <c r="B44" s="1244"/>
      <c r="C44" s="1245"/>
      <c r="D44" s="85"/>
      <c r="E44" s="1250" t="s">
        <v>28</v>
      </c>
      <c r="F44" s="1250"/>
      <c r="G44" s="1250"/>
      <c r="H44" s="1251"/>
      <c r="I44" s="86">
        <v>197</v>
      </c>
      <c r="J44" s="87">
        <v>170</v>
      </c>
      <c r="K44" s="87">
        <v>217</v>
      </c>
      <c r="L44" s="87">
        <v>258</v>
      </c>
      <c r="M44" s="88">
        <v>242</v>
      </c>
    </row>
    <row r="45" spans="2:13" ht="27.75" customHeight="1">
      <c r="B45" s="1244"/>
      <c r="C45" s="1245"/>
      <c r="D45" s="85"/>
      <c r="E45" s="1250" t="s">
        <v>29</v>
      </c>
      <c r="F45" s="1250"/>
      <c r="G45" s="1250"/>
      <c r="H45" s="1251"/>
      <c r="I45" s="86">
        <v>1737</v>
      </c>
      <c r="J45" s="87">
        <v>1611</v>
      </c>
      <c r="K45" s="87">
        <v>1541</v>
      </c>
      <c r="L45" s="87">
        <v>1460</v>
      </c>
      <c r="M45" s="88">
        <v>1464</v>
      </c>
    </row>
    <row r="46" spans="2:13" ht="27.75" customHeight="1">
      <c r="B46" s="1244"/>
      <c r="C46" s="1245"/>
      <c r="D46" s="89"/>
      <c r="E46" s="1250" t="s">
        <v>30</v>
      </c>
      <c r="F46" s="1250"/>
      <c r="G46" s="1250"/>
      <c r="H46" s="1251"/>
      <c r="I46" s="86" t="s">
        <v>498</v>
      </c>
      <c r="J46" s="87">
        <v>400</v>
      </c>
      <c r="K46" s="87">
        <v>826</v>
      </c>
      <c r="L46" s="87">
        <v>1135</v>
      </c>
      <c r="M46" s="88">
        <v>1443</v>
      </c>
    </row>
    <row r="47" spans="2:13" ht="27.75" customHeight="1">
      <c r="B47" s="1244"/>
      <c r="C47" s="1245"/>
      <c r="D47" s="90"/>
      <c r="E47" s="1252" t="s">
        <v>31</v>
      </c>
      <c r="F47" s="1253"/>
      <c r="G47" s="1253"/>
      <c r="H47" s="1254"/>
      <c r="I47" s="86" t="s">
        <v>498</v>
      </c>
      <c r="J47" s="87" t="s">
        <v>498</v>
      </c>
      <c r="K47" s="87" t="s">
        <v>498</v>
      </c>
      <c r="L47" s="87" t="s">
        <v>498</v>
      </c>
      <c r="M47" s="88" t="s">
        <v>498</v>
      </c>
    </row>
    <row r="48" spans="2:13" ht="27.75" customHeight="1">
      <c r="B48" s="1244"/>
      <c r="C48" s="1245"/>
      <c r="D48" s="85"/>
      <c r="E48" s="1250" t="s">
        <v>32</v>
      </c>
      <c r="F48" s="1250"/>
      <c r="G48" s="1250"/>
      <c r="H48" s="1251"/>
      <c r="I48" s="86" t="s">
        <v>498</v>
      </c>
      <c r="J48" s="87" t="s">
        <v>498</v>
      </c>
      <c r="K48" s="87" t="s">
        <v>498</v>
      </c>
      <c r="L48" s="87" t="s">
        <v>498</v>
      </c>
      <c r="M48" s="88" t="s">
        <v>498</v>
      </c>
    </row>
    <row r="49" spans="2:13" ht="27.75" customHeight="1">
      <c r="B49" s="1246"/>
      <c r="C49" s="1247"/>
      <c r="D49" s="85"/>
      <c r="E49" s="1250" t="s">
        <v>33</v>
      </c>
      <c r="F49" s="1250"/>
      <c r="G49" s="1250"/>
      <c r="H49" s="1251"/>
      <c r="I49" s="86" t="s">
        <v>498</v>
      </c>
      <c r="J49" s="87" t="s">
        <v>498</v>
      </c>
      <c r="K49" s="87" t="s">
        <v>498</v>
      </c>
      <c r="L49" s="87" t="s">
        <v>498</v>
      </c>
      <c r="M49" s="88" t="s">
        <v>498</v>
      </c>
    </row>
    <row r="50" spans="2:13" ht="27.75" customHeight="1">
      <c r="B50" s="1255" t="s">
        <v>34</v>
      </c>
      <c r="C50" s="1256"/>
      <c r="D50" s="91"/>
      <c r="E50" s="1250" t="s">
        <v>35</v>
      </c>
      <c r="F50" s="1250"/>
      <c r="G50" s="1250"/>
      <c r="H50" s="1251"/>
      <c r="I50" s="86">
        <v>1382</v>
      </c>
      <c r="J50" s="87">
        <v>1580</v>
      </c>
      <c r="K50" s="87">
        <v>1668</v>
      </c>
      <c r="L50" s="87">
        <v>1603</v>
      </c>
      <c r="M50" s="88">
        <v>1888</v>
      </c>
    </row>
    <row r="51" spans="2:13" ht="27.75" customHeight="1">
      <c r="B51" s="1244"/>
      <c r="C51" s="1245"/>
      <c r="D51" s="85"/>
      <c r="E51" s="1250" t="s">
        <v>36</v>
      </c>
      <c r="F51" s="1250"/>
      <c r="G51" s="1250"/>
      <c r="H51" s="1251"/>
      <c r="I51" s="86">
        <v>1954</v>
      </c>
      <c r="J51" s="87">
        <v>1993</v>
      </c>
      <c r="K51" s="87">
        <v>1928</v>
      </c>
      <c r="L51" s="87">
        <v>1832</v>
      </c>
      <c r="M51" s="88">
        <v>1740</v>
      </c>
    </row>
    <row r="52" spans="2:13" ht="27.75" customHeight="1">
      <c r="B52" s="1246"/>
      <c r="C52" s="1247"/>
      <c r="D52" s="85"/>
      <c r="E52" s="1250" t="s">
        <v>37</v>
      </c>
      <c r="F52" s="1250"/>
      <c r="G52" s="1250"/>
      <c r="H52" s="1251"/>
      <c r="I52" s="86">
        <v>5111</v>
      </c>
      <c r="J52" s="87">
        <v>5137</v>
      </c>
      <c r="K52" s="87">
        <v>5083</v>
      </c>
      <c r="L52" s="87">
        <v>5236</v>
      </c>
      <c r="M52" s="88">
        <v>5186</v>
      </c>
    </row>
    <row r="53" spans="2:13" ht="27.75" customHeight="1" thickBot="1">
      <c r="B53" s="1257" t="s">
        <v>38</v>
      </c>
      <c r="C53" s="1258"/>
      <c r="D53" s="92"/>
      <c r="E53" s="1259" t="s">
        <v>39</v>
      </c>
      <c r="F53" s="1259"/>
      <c r="G53" s="1259"/>
      <c r="H53" s="1260"/>
      <c r="I53" s="93">
        <v>2551</v>
      </c>
      <c r="J53" s="94">
        <v>2700</v>
      </c>
      <c r="K53" s="94">
        <v>3117</v>
      </c>
      <c r="L53" s="94">
        <v>3324</v>
      </c>
      <c r="M53" s="95">
        <v>3255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wwFbRsE/liwUti37zit8V+Mk+7b/E0hIS8VxLGU2jgNSTtctaIK/jSWK5iBOH/+IX/iuT/0yHsSos/NWHe1Gg==" saltValue="XFtD7fazHYof7bcpZwlw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55"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9" t="s">
        <v>42</v>
      </c>
      <c r="D55" s="1269"/>
      <c r="E55" s="1270"/>
      <c r="F55" s="107">
        <v>857</v>
      </c>
      <c r="G55" s="107">
        <v>859</v>
      </c>
      <c r="H55" s="108">
        <v>939</v>
      </c>
    </row>
    <row r="56" spans="2:8" ht="52.5" customHeight="1">
      <c r="B56" s="109"/>
      <c r="C56" s="1271" t="s">
        <v>43</v>
      </c>
      <c r="D56" s="1271"/>
      <c r="E56" s="1272"/>
      <c r="F56" s="110">
        <v>8</v>
      </c>
      <c r="G56" s="110">
        <v>8</v>
      </c>
      <c r="H56" s="111">
        <v>8</v>
      </c>
    </row>
    <row r="57" spans="2:8" ht="53.25" customHeight="1">
      <c r="B57" s="109"/>
      <c r="C57" s="1273" t="s">
        <v>44</v>
      </c>
      <c r="D57" s="1273"/>
      <c r="E57" s="1274"/>
      <c r="F57" s="112">
        <v>694</v>
      </c>
      <c r="G57" s="112">
        <v>867</v>
      </c>
      <c r="H57" s="113">
        <v>1206</v>
      </c>
    </row>
    <row r="58" spans="2:8" ht="45.75" customHeight="1">
      <c r="B58" s="114"/>
      <c r="C58" s="1261" t="s">
        <v>558</v>
      </c>
      <c r="D58" s="1262"/>
      <c r="E58" s="1263"/>
      <c r="F58" s="115">
        <v>431</v>
      </c>
      <c r="G58" s="115">
        <v>632</v>
      </c>
      <c r="H58" s="116">
        <v>912</v>
      </c>
    </row>
    <row r="59" spans="2:8" ht="45.75" customHeight="1">
      <c r="B59" s="114"/>
      <c r="C59" s="1261" t="s">
        <v>559</v>
      </c>
      <c r="D59" s="1262"/>
      <c r="E59" s="1263"/>
      <c r="F59" s="115">
        <v>84</v>
      </c>
      <c r="G59" s="115">
        <v>66</v>
      </c>
      <c r="H59" s="116">
        <v>65</v>
      </c>
    </row>
    <row r="60" spans="2:8" ht="45.75" customHeight="1">
      <c r="B60" s="114"/>
      <c r="C60" s="1261" t="s">
        <v>560</v>
      </c>
      <c r="D60" s="1262"/>
      <c r="E60" s="1263"/>
      <c r="F60" s="115" t="s">
        <v>582</v>
      </c>
      <c r="G60" s="115" t="s">
        <v>583</v>
      </c>
      <c r="H60" s="116">
        <v>60</v>
      </c>
    </row>
    <row r="61" spans="2:8" ht="45.75" customHeight="1">
      <c r="B61" s="114"/>
      <c r="C61" s="1261" t="s">
        <v>561</v>
      </c>
      <c r="D61" s="1262"/>
      <c r="E61" s="1263"/>
      <c r="F61" s="115">
        <v>66</v>
      </c>
      <c r="G61" s="115">
        <v>62</v>
      </c>
      <c r="H61" s="116">
        <v>58</v>
      </c>
    </row>
    <row r="62" spans="2:8" ht="45.75" customHeight="1" thickBot="1">
      <c r="B62" s="117"/>
      <c r="C62" s="1264" t="s">
        <v>562</v>
      </c>
      <c r="D62" s="1265"/>
      <c r="E62" s="1266"/>
      <c r="F62" s="118">
        <v>49</v>
      </c>
      <c r="G62" s="118">
        <v>41</v>
      </c>
      <c r="H62" s="119">
        <v>37</v>
      </c>
    </row>
    <row r="63" spans="2:8" ht="52.5" customHeight="1" thickBot="1">
      <c r="B63" s="120"/>
      <c r="C63" s="1267" t="s">
        <v>45</v>
      </c>
      <c r="D63" s="1267"/>
      <c r="E63" s="1268"/>
      <c r="F63" s="121">
        <v>1560</v>
      </c>
      <c r="G63" s="121">
        <v>1734</v>
      </c>
      <c r="H63" s="122">
        <v>2153</v>
      </c>
    </row>
    <row r="64" spans="2:8" ht="15" customHeight="1"/>
    <row r="65" ht="0" hidden="1" customHeight="1"/>
    <row r="66" ht="0" hidden="1" customHeight="1"/>
  </sheetData>
  <sheetProtection algorithmName="SHA-512" hashValue="YzhkM7MAF1LX7RTDTpZO+SU0q1uQfA+ZyBNcgcwGwQNT4RHx0a8oZd9btrNdaNzGPpiOfBpCrPXas7BE8wEhaA==" saltValue="afrn6L/vxCvotRX2hU2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5"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88.3</v>
      </c>
      <c r="CG51" s="1277"/>
      <c r="CH51" s="1277"/>
      <c r="CI51" s="1277"/>
      <c r="CJ51" s="1277"/>
      <c r="CK51" s="1277"/>
      <c r="CL51" s="1277"/>
      <c r="CM51" s="1277"/>
      <c r="CN51" s="1277">
        <v>96.9</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57.8</v>
      </c>
      <c r="CG53" s="1277"/>
      <c r="CH53" s="1277"/>
      <c r="CI53" s="1277"/>
      <c r="CJ53" s="1277"/>
      <c r="CK53" s="1277"/>
      <c r="CL53" s="1277"/>
      <c r="CM53" s="1277"/>
      <c r="CN53" s="1277">
        <v>54.1</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591</v>
      </c>
      <c r="AO55" s="1281"/>
      <c r="AP55" s="1281"/>
      <c r="AQ55" s="1281"/>
      <c r="AR55" s="1281"/>
      <c r="AS55" s="1281"/>
      <c r="AT55" s="1281"/>
      <c r="AU55" s="1281"/>
      <c r="AV55" s="1281"/>
      <c r="AW55" s="1281"/>
      <c r="AX55" s="1281"/>
      <c r="AY55" s="1281"/>
      <c r="AZ55" s="1281"/>
      <c r="BA55" s="1281"/>
      <c r="BB55" s="1280" t="s">
        <v>592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44.9</v>
      </c>
      <c r="CG55" s="1277"/>
      <c r="CH55" s="1277"/>
      <c r="CI55" s="1277"/>
      <c r="CJ55" s="1277"/>
      <c r="CK55" s="1277"/>
      <c r="CL55" s="1277"/>
      <c r="CM55" s="1277"/>
      <c r="CN55" s="1277">
        <v>32.9</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61.9</v>
      </c>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592</v>
      </c>
      <c r="BC73" s="1280"/>
      <c r="BD73" s="1280"/>
      <c r="BE73" s="1280"/>
      <c r="BF73" s="1280"/>
      <c r="BG73" s="1280"/>
      <c r="BH73" s="1280"/>
      <c r="BI73" s="1280"/>
      <c r="BJ73" s="1280"/>
      <c r="BK73" s="1280"/>
      <c r="BL73" s="1280"/>
      <c r="BM73" s="1280"/>
      <c r="BN73" s="1280"/>
      <c r="BO73" s="1280"/>
      <c r="BP73" s="1277">
        <v>73.7</v>
      </c>
      <c r="BQ73" s="1277"/>
      <c r="BR73" s="1277"/>
      <c r="BS73" s="1277"/>
      <c r="BT73" s="1277"/>
      <c r="BU73" s="1277"/>
      <c r="BV73" s="1277"/>
      <c r="BW73" s="1277"/>
      <c r="BX73" s="1277">
        <v>79.599999999999994</v>
      </c>
      <c r="BY73" s="1277"/>
      <c r="BZ73" s="1277"/>
      <c r="CA73" s="1277"/>
      <c r="CB73" s="1277"/>
      <c r="CC73" s="1277"/>
      <c r="CD73" s="1277"/>
      <c r="CE73" s="1277"/>
      <c r="CF73" s="1277">
        <v>88.3</v>
      </c>
      <c r="CG73" s="1277"/>
      <c r="CH73" s="1277"/>
      <c r="CI73" s="1277"/>
      <c r="CJ73" s="1277"/>
      <c r="CK73" s="1277"/>
      <c r="CL73" s="1277"/>
      <c r="CM73" s="1277"/>
      <c r="CN73" s="1277">
        <v>96.9</v>
      </c>
      <c r="CO73" s="1277"/>
      <c r="CP73" s="1277"/>
      <c r="CQ73" s="1277"/>
      <c r="CR73" s="1277"/>
      <c r="CS73" s="1277"/>
      <c r="CT73" s="1277"/>
      <c r="CU73" s="1277"/>
      <c r="CV73" s="1277">
        <v>93.9</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10.4</v>
      </c>
      <c r="BQ75" s="1277"/>
      <c r="BR75" s="1277"/>
      <c r="BS75" s="1277"/>
      <c r="BT75" s="1277"/>
      <c r="BU75" s="1277"/>
      <c r="BV75" s="1277"/>
      <c r="BW75" s="1277"/>
      <c r="BX75" s="1277">
        <v>9.1999999999999993</v>
      </c>
      <c r="BY75" s="1277"/>
      <c r="BZ75" s="1277"/>
      <c r="CA75" s="1277"/>
      <c r="CB75" s="1277"/>
      <c r="CC75" s="1277"/>
      <c r="CD75" s="1277"/>
      <c r="CE75" s="1277"/>
      <c r="CF75" s="1277">
        <v>8</v>
      </c>
      <c r="CG75" s="1277"/>
      <c r="CH75" s="1277"/>
      <c r="CI75" s="1277"/>
      <c r="CJ75" s="1277"/>
      <c r="CK75" s="1277"/>
      <c r="CL75" s="1277"/>
      <c r="CM75" s="1277"/>
      <c r="CN75" s="1277">
        <v>7.5</v>
      </c>
      <c r="CO75" s="1277"/>
      <c r="CP75" s="1277"/>
      <c r="CQ75" s="1277"/>
      <c r="CR75" s="1277"/>
      <c r="CS75" s="1277"/>
      <c r="CT75" s="1277"/>
      <c r="CU75" s="1277"/>
      <c r="CV75" s="1277">
        <v>6.9</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591</v>
      </c>
      <c r="AO77" s="1281"/>
      <c r="AP77" s="1281"/>
      <c r="AQ77" s="1281"/>
      <c r="AR77" s="1281"/>
      <c r="AS77" s="1281"/>
      <c r="AT77" s="1281"/>
      <c r="AU77" s="1281"/>
      <c r="AV77" s="1281"/>
      <c r="AW77" s="1281"/>
      <c r="AX77" s="1281"/>
      <c r="AY77" s="1281"/>
      <c r="AZ77" s="1281"/>
      <c r="BA77" s="1281"/>
      <c r="BB77" s="1280" t="s">
        <v>592</v>
      </c>
      <c r="BC77" s="1280"/>
      <c r="BD77" s="1280"/>
      <c r="BE77" s="1280"/>
      <c r="BF77" s="1280"/>
      <c r="BG77" s="1280"/>
      <c r="BH77" s="1280"/>
      <c r="BI77" s="1280"/>
      <c r="BJ77" s="1280"/>
      <c r="BK77" s="1280"/>
      <c r="BL77" s="1280"/>
      <c r="BM77" s="1280"/>
      <c r="BN77" s="1280"/>
      <c r="BO77" s="1280"/>
      <c r="BP77" s="1277">
        <v>54.6</v>
      </c>
      <c r="BQ77" s="1277"/>
      <c r="BR77" s="1277"/>
      <c r="BS77" s="1277"/>
      <c r="BT77" s="1277"/>
      <c r="BU77" s="1277"/>
      <c r="BV77" s="1277"/>
      <c r="BW77" s="1277"/>
      <c r="BX77" s="1277">
        <v>48.7</v>
      </c>
      <c r="BY77" s="1277"/>
      <c r="BZ77" s="1277"/>
      <c r="CA77" s="1277"/>
      <c r="CB77" s="1277"/>
      <c r="CC77" s="1277"/>
      <c r="CD77" s="1277"/>
      <c r="CE77" s="1277"/>
      <c r="CF77" s="1277">
        <v>44.9</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11.2</v>
      </c>
      <c r="BQ79" s="1277"/>
      <c r="BR79" s="1277"/>
      <c r="BS79" s="1277"/>
      <c r="BT79" s="1277"/>
      <c r="BU79" s="1277"/>
      <c r="BV79" s="1277"/>
      <c r="BW79" s="1277"/>
      <c r="BX79" s="1277">
        <v>10.4</v>
      </c>
      <c r="BY79" s="1277"/>
      <c r="BZ79" s="1277"/>
      <c r="CA79" s="1277"/>
      <c r="CB79" s="1277"/>
      <c r="CC79" s="1277"/>
      <c r="CD79" s="1277"/>
      <c r="CE79" s="1277"/>
      <c r="CF79" s="1277">
        <v>8.5</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MUhNz4AMlx+QUnRLtV3eX0bT0r24YKuP1IcKsP4C9Ix7HlXgEgEYGCss6K0mUuG+/gH9q0nfX3ZCoxwHtNE8Q==" saltValue="PMs03494nCmM5MypCI6Nh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0" zoomScale="115" zoomScaleNormal="11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7sC282wnE8ciT79VXLJ/xtyUm7svSaYRB+mT7+e+7+E/LOxoAvdep1mn6+ZMbHUG3dn0AOmtzmP1gaJeYQykg==" saltValue="pzyl+LFrd6WeROtZyR0Yk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T94" zoomScale="85" zoomScaleNormal="85"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e7n5Qg/sM9GPVtZsLyHUB9qa5xZbidAKUnJeAHXMeN28kApho99e65CfS7ySXGOhq8GGUtCOeM1KrMviiI7pQ==" saltValue="NnwCfjZYov0e+5F/USLJd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23463</v>
      </c>
      <c r="E3" s="141"/>
      <c r="F3" s="142">
        <v>74444</v>
      </c>
      <c r="G3" s="143"/>
      <c r="H3" s="144"/>
    </row>
    <row r="4" spans="1:8">
      <c r="A4" s="145"/>
      <c r="B4" s="146"/>
      <c r="C4" s="147"/>
      <c r="D4" s="148">
        <v>19941</v>
      </c>
      <c r="E4" s="149"/>
      <c r="F4" s="150">
        <v>34175</v>
      </c>
      <c r="G4" s="151"/>
      <c r="H4" s="152"/>
    </row>
    <row r="5" spans="1:8">
      <c r="A5" s="133" t="s">
        <v>533</v>
      </c>
      <c r="B5" s="138"/>
      <c r="C5" s="139"/>
      <c r="D5" s="140">
        <v>46601</v>
      </c>
      <c r="E5" s="141"/>
      <c r="F5" s="142">
        <v>85205</v>
      </c>
      <c r="G5" s="143"/>
      <c r="H5" s="144"/>
    </row>
    <row r="6" spans="1:8">
      <c r="A6" s="145"/>
      <c r="B6" s="146"/>
      <c r="C6" s="147"/>
      <c r="D6" s="148">
        <v>38697</v>
      </c>
      <c r="E6" s="149"/>
      <c r="F6" s="150">
        <v>38847</v>
      </c>
      <c r="G6" s="151"/>
      <c r="H6" s="152"/>
    </row>
    <row r="7" spans="1:8">
      <c r="A7" s="133" t="s">
        <v>534</v>
      </c>
      <c r="B7" s="138"/>
      <c r="C7" s="139"/>
      <c r="D7" s="140">
        <v>19194</v>
      </c>
      <c r="E7" s="141"/>
      <c r="F7" s="142">
        <v>77577</v>
      </c>
      <c r="G7" s="143"/>
      <c r="H7" s="144"/>
    </row>
    <row r="8" spans="1:8">
      <c r="A8" s="145"/>
      <c r="B8" s="146"/>
      <c r="C8" s="147"/>
      <c r="D8" s="148">
        <v>10273</v>
      </c>
      <c r="E8" s="149"/>
      <c r="F8" s="150">
        <v>40870</v>
      </c>
      <c r="G8" s="151"/>
      <c r="H8" s="152"/>
    </row>
    <row r="9" spans="1:8">
      <c r="A9" s="133" t="s">
        <v>535</v>
      </c>
      <c r="B9" s="138"/>
      <c r="C9" s="139"/>
      <c r="D9" s="140">
        <v>39330</v>
      </c>
      <c r="E9" s="141"/>
      <c r="F9" s="142">
        <v>67293</v>
      </c>
      <c r="G9" s="143"/>
      <c r="H9" s="144"/>
    </row>
    <row r="10" spans="1:8">
      <c r="A10" s="145"/>
      <c r="B10" s="146"/>
      <c r="C10" s="147"/>
      <c r="D10" s="148">
        <v>29555</v>
      </c>
      <c r="E10" s="149"/>
      <c r="F10" s="150">
        <v>35076</v>
      </c>
      <c r="G10" s="151"/>
      <c r="H10" s="152"/>
    </row>
    <row r="11" spans="1:8">
      <c r="A11" s="133" t="s">
        <v>536</v>
      </c>
      <c r="B11" s="138"/>
      <c r="C11" s="139"/>
      <c r="D11" s="140">
        <v>26978</v>
      </c>
      <c r="E11" s="141"/>
      <c r="F11" s="142">
        <v>67343</v>
      </c>
      <c r="G11" s="143"/>
      <c r="H11" s="144"/>
    </row>
    <row r="12" spans="1:8">
      <c r="A12" s="145"/>
      <c r="B12" s="146"/>
      <c r="C12" s="153"/>
      <c r="D12" s="148">
        <v>18304</v>
      </c>
      <c r="E12" s="149"/>
      <c r="F12" s="150">
        <v>32865</v>
      </c>
      <c r="G12" s="151"/>
      <c r="H12" s="152"/>
    </row>
    <row r="13" spans="1:8">
      <c r="A13" s="133"/>
      <c r="B13" s="138"/>
      <c r="C13" s="154"/>
      <c r="D13" s="155">
        <v>31113</v>
      </c>
      <c r="E13" s="156"/>
      <c r="F13" s="157">
        <v>74372</v>
      </c>
      <c r="G13" s="158"/>
      <c r="H13" s="144"/>
    </row>
    <row r="14" spans="1:8">
      <c r="A14" s="145"/>
      <c r="B14" s="146"/>
      <c r="C14" s="147"/>
      <c r="D14" s="148">
        <v>23354</v>
      </c>
      <c r="E14" s="149"/>
      <c r="F14" s="150">
        <v>36367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5.99</v>
      </c>
      <c r="C19" s="159">
        <f>ROUND(VALUE(SUBSTITUTE(実質収支比率等に係る経年分析!G$48,"▲","-")),2)</f>
        <v>5.19</v>
      </c>
      <c r="D19" s="159">
        <f>ROUND(VALUE(SUBSTITUTE(実質収支比率等に係る経年分析!H$48,"▲","-")),2)</f>
        <v>7.31</v>
      </c>
      <c r="E19" s="159">
        <f>ROUND(VALUE(SUBSTITUTE(実質収支比率等に係る経年分析!I$48,"▲","-")),2)</f>
        <v>6.77</v>
      </c>
      <c r="F19" s="159">
        <f>ROUND(VALUE(SUBSTITUTE(実質収支比率等に係る経年分析!J$48,"▲","-")),2)</f>
        <v>8.73</v>
      </c>
    </row>
    <row r="20" spans="1:11">
      <c r="A20" s="159" t="s">
        <v>49</v>
      </c>
      <c r="B20" s="159">
        <f>ROUND(VALUE(SUBSTITUTE(実質収支比率等に係る経年分析!F$47,"▲","-")),2)</f>
        <v>22.04</v>
      </c>
      <c r="C20" s="159">
        <f>ROUND(VALUE(SUBSTITUTE(実質収支比率等に係る経年分析!G$47,"▲","-")),2)</f>
        <v>22.29</v>
      </c>
      <c r="D20" s="159">
        <f>ROUND(VALUE(SUBSTITUTE(実質収支比率等に係る経年分析!H$47,"▲","-")),2)</f>
        <v>21.56</v>
      </c>
      <c r="E20" s="159">
        <f>ROUND(VALUE(SUBSTITUTE(実質収支比率等に係る経年分析!I$47,"▲","-")),2)</f>
        <v>22.12</v>
      </c>
      <c r="F20" s="159">
        <f>ROUND(VALUE(SUBSTITUTE(実質収支比率等に係る経年分析!J$47,"▲","-")),2)</f>
        <v>23.95</v>
      </c>
    </row>
    <row r="21" spans="1:11">
      <c r="A21" s="159" t="s">
        <v>50</v>
      </c>
      <c r="B21" s="159">
        <f>IF(ISNUMBER(VALUE(SUBSTITUTE(実質収支比率等に係る経年分析!F$49,"▲","-"))),ROUND(VALUE(SUBSTITUTE(実質収支比率等に係る経年分析!F$49,"▲","-")),2),NA())</f>
        <v>0.14000000000000001</v>
      </c>
      <c r="C21" s="159">
        <f>IF(ISNUMBER(VALUE(SUBSTITUTE(実質収支比率等に係る経年分析!G$49,"▲","-"))),ROUND(VALUE(SUBSTITUTE(実質収支比率等に係る経年分析!G$49,"▲","-")),2),NA())</f>
        <v>-0.85</v>
      </c>
      <c r="D21" s="159">
        <f>IF(ISNUMBER(VALUE(SUBSTITUTE(実質収支比率等に係る経年分析!H$49,"▲","-"))),ROUND(VALUE(SUBSTITUTE(実質収支比率等に係る経年分析!H$49,"▲","-")),2),NA())</f>
        <v>2.37</v>
      </c>
      <c r="E21" s="159">
        <f>IF(ISNUMBER(VALUE(SUBSTITUTE(実質収支比率等に係る経年分析!I$49,"▲","-"))),ROUND(VALUE(SUBSTITUTE(実質収支比率等に係る経年分析!I$49,"▲","-")),2),NA())</f>
        <v>-0.69</v>
      </c>
      <c r="F21" s="159">
        <f>IF(ISNUMBER(VALUE(SUBSTITUTE(実質収支比率等に係る経年分析!J$49,"▲","-"))),ROUND(VALUE(SUBSTITUTE(実質収支比率等に係る経年分析!J$49,"▲","-")),2),NA())</f>
        <v>4.09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病院事業特別会計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給食事業特別会計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4.79</v>
      </c>
    </row>
    <row r="35" spans="1:16">
      <c r="A35" s="160" t="str">
        <f>IF(連結実質赤字比率に係る赤字・黒字の構成分析!C$35="",NA(),連結実質赤字比率に係る赤字・黒字の構成分析!C$35)</f>
        <v>ガス事業会計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8.7200000000000006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419</v>
      </c>
      <c r="E42" s="161"/>
      <c r="F42" s="161"/>
      <c r="G42" s="161">
        <f>'実質公債費比率（分子）の構造'!L$52</f>
        <v>475</v>
      </c>
      <c r="H42" s="161"/>
      <c r="I42" s="161"/>
      <c r="J42" s="161">
        <f>'実質公債費比率（分子）の構造'!M$52</f>
        <v>608</v>
      </c>
      <c r="K42" s="161"/>
      <c r="L42" s="161"/>
      <c r="M42" s="161">
        <f>'実質公債費比率（分子）の構造'!N$52</f>
        <v>621</v>
      </c>
      <c r="N42" s="161"/>
      <c r="O42" s="161"/>
      <c r="P42" s="161">
        <f>'実質公債費比率（分子）の構造'!O$52</f>
        <v>648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20</v>
      </c>
      <c r="C44" s="161"/>
      <c r="D44" s="161"/>
      <c r="E44" s="161">
        <f>'実質公債費比率（分子）の構造'!L$50</f>
        <v>20</v>
      </c>
      <c r="F44" s="161"/>
      <c r="G44" s="161"/>
      <c r="H44" s="161">
        <f>'実質公債費比率（分子）の構造'!M$50</f>
        <v>20</v>
      </c>
      <c r="I44" s="161"/>
      <c r="J44" s="161"/>
      <c r="K44" s="161">
        <f>'実質公債費比率（分子）の構造'!N$50</f>
        <v>19</v>
      </c>
      <c r="L44" s="161"/>
      <c r="M44" s="161"/>
      <c r="N44" s="161">
        <f>'実質公債費比率（分子）の構造'!O$50</f>
        <v>19</v>
      </c>
      <c r="O44" s="161"/>
      <c r="P44" s="161"/>
    </row>
    <row r="45" spans="1:16">
      <c r="A45" s="161" t="s">
        <v>60</v>
      </c>
      <c r="B45" s="161">
        <f>'実質公債費比率（分子）の構造'!K$49</f>
        <v>41</v>
      </c>
      <c r="C45" s="161"/>
      <c r="D45" s="161"/>
      <c r="E45" s="161">
        <f>'実質公債費比率（分子）の構造'!L$49</f>
        <v>46</v>
      </c>
      <c r="F45" s="161"/>
      <c r="G45" s="161"/>
      <c r="H45" s="161">
        <f>'実質公債費比率（分子）の構造'!M$49</f>
        <v>43</v>
      </c>
      <c r="I45" s="161"/>
      <c r="J45" s="161"/>
      <c r="K45" s="161">
        <f>'実質公債費比率（分子）の構造'!N$49</f>
        <v>35</v>
      </c>
      <c r="L45" s="161"/>
      <c r="M45" s="161"/>
      <c r="N45" s="161">
        <f>'実質公債費比率（分子）の構造'!O$49</f>
        <v>28</v>
      </c>
      <c r="O45" s="161"/>
      <c r="P45" s="161"/>
    </row>
    <row r="46" spans="1:16">
      <c r="A46" s="161" t="s">
        <v>61</v>
      </c>
      <c r="B46" s="161">
        <f>'実質公債費比率（分子）の構造'!K$48</f>
        <v>71</v>
      </c>
      <c r="C46" s="161"/>
      <c r="D46" s="161"/>
      <c r="E46" s="161">
        <f>'実質公債費比率（分子）の構造'!L$48</f>
        <v>72</v>
      </c>
      <c r="F46" s="161"/>
      <c r="G46" s="161"/>
      <c r="H46" s="161">
        <f>'実質公債費比率（分子）の構造'!M$48</f>
        <v>72</v>
      </c>
      <c r="I46" s="161"/>
      <c r="J46" s="161"/>
      <c r="K46" s="161">
        <f>'実質公債費比率（分子）の構造'!N$48</f>
        <v>72</v>
      </c>
      <c r="L46" s="161"/>
      <c r="M46" s="161"/>
      <c r="N46" s="161">
        <f>'実質公債費比率（分子）の構造'!O$48</f>
        <v>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582</v>
      </c>
      <c r="C49" s="161"/>
      <c r="D49" s="161"/>
      <c r="E49" s="161">
        <f>'実質公債費比率（分子）の構造'!L$45</f>
        <v>627</v>
      </c>
      <c r="F49" s="161"/>
      <c r="G49" s="161"/>
      <c r="H49" s="161">
        <f>'実質公債費比率（分子）の構造'!M$45</f>
        <v>726</v>
      </c>
      <c r="I49" s="161"/>
      <c r="J49" s="161"/>
      <c r="K49" s="161">
        <f>'実質公債費比率（分子）の構造'!N$45</f>
        <v>729</v>
      </c>
      <c r="L49" s="161"/>
      <c r="M49" s="161"/>
      <c r="N49" s="161">
        <f>'実質公債費比率（分子）の構造'!O$45</f>
        <v>759</v>
      </c>
      <c r="O49" s="161"/>
      <c r="P49" s="161"/>
    </row>
    <row r="50" spans="1:16">
      <c r="A50" s="161" t="s">
        <v>65</v>
      </c>
      <c r="B50" s="161" t="e">
        <f>NA()</f>
        <v>#N/A</v>
      </c>
      <c r="C50" s="161">
        <f>IF(ISNUMBER('実質公債費比率（分子）の構造'!K$53),'実質公債費比率（分子）の構造'!K$53,NA())</f>
        <v>295</v>
      </c>
      <c r="D50" s="161" t="e">
        <f>NA()</f>
        <v>#N/A</v>
      </c>
      <c r="E50" s="161" t="e">
        <f>NA()</f>
        <v>#N/A</v>
      </c>
      <c r="F50" s="161">
        <f>IF(ISNUMBER('実質公債費比率（分子）の構造'!L$53),'実質公債費比率（分子）の構造'!L$53,NA())</f>
        <v>290</v>
      </c>
      <c r="G50" s="161" t="e">
        <f>NA()</f>
        <v>#N/A</v>
      </c>
      <c r="H50" s="161" t="e">
        <f>NA()</f>
        <v>#N/A</v>
      </c>
      <c r="I50" s="161">
        <f>IF(ISNUMBER('実質公債費比率（分子）の構造'!M$53),'実質公債費比率（分子）の構造'!M$53,NA())</f>
        <v>253</v>
      </c>
      <c r="J50" s="161" t="e">
        <f>NA()</f>
        <v>#N/A</v>
      </c>
      <c r="K50" s="161" t="e">
        <f>NA()</f>
        <v>#N/A</v>
      </c>
      <c r="L50" s="161">
        <f>IF(ISNUMBER('実質公債費比率（分子）の構造'!N$53),'実質公債費比率（分子）の構造'!N$53,NA())</f>
        <v>234</v>
      </c>
      <c r="M50" s="161" t="e">
        <f>NA()</f>
        <v>#N/A</v>
      </c>
      <c r="N50" s="161" t="e">
        <f>NA()</f>
        <v>#N/A</v>
      </c>
      <c r="O50" s="161">
        <f>IF(ISNUMBER('実質公債費比率（分子）の構造'!O$53),'実質公債費比率（分子）の構造'!O$53,NA())</f>
        <v>241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5111</v>
      </c>
      <c r="E56" s="160"/>
      <c r="F56" s="160"/>
      <c r="G56" s="160">
        <f>'将来負担比率（分子）の構造'!J$52</f>
        <v>5137</v>
      </c>
      <c r="H56" s="160"/>
      <c r="I56" s="160"/>
      <c r="J56" s="160">
        <f>'将来負担比率（分子）の構造'!K$52</f>
        <v>5083</v>
      </c>
      <c r="K56" s="160"/>
      <c r="L56" s="160"/>
      <c r="M56" s="160">
        <f>'将来負担比率（分子）の構造'!L$52</f>
        <v>5236</v>
      </c>
      <c r="N56" s="160"/>
      <c r="O56" s="160"/>
      <c r="P56" s="160">
        <f>'将来負担比率（分子）の構造'!M$52</f>
        <v>5186</v>
      </c>
    </row>
    <row r="57" spans="1:16">
      <c r="A57" s="160" t="s">
        <v>36</v>
      </c>
      <c r="B57" s="160"/>
      <c r="C57" s="160"/>
      <c r="D57" s="160">
        <f>'将来負担比率（分子）の構造'!I$51</f>
        <v>1954</v>
      </c>
      <c r="E57" s="160"/>
      <c r="F57" s="160"/>
      <c r="G57" s="160">
        <f>'将来負担比率（分子）の構造'!J$51</f>
        <v>1993</v>
      </c>
      <c r="H57" s="160"/>
      <c r="I57" s="160"/>
      <c r="J57" s="160">
        <f>'将来負担比率（分子）の構造'!K$51</f>
        <v>1928</v>
      </c>
      <c r="K57" s="160"/>
      <c r="L57" s="160"/>
      <c r="M57" s="160">
        <f>'将来負担比率（分子）の構造'!L$51</f>
        <v>1832</v>
      </c>
      <c r="N57" s="160"/>
      <c r="O57" s="160"/>
      <c r="P57" s="160">
        <f>'将来負担比率（分子）の構造'!M$51</f>
        <v>1740</v>
      </c>
    </row>
    <row r="58" spans="1:16">
      <c r="A58" s="160" t="s">
        <v>35</v>
      </c>
      <c r="B58" s="160"/>
      <c r="C58" s="160"/>
      <c r="D58" s="160">
        <f>'将来負担比率（分子）の構造'!I$50</f>
        <v>1382</v>
      </c>
      <c r="E58" s="160"/>
      <c r="F58" s="160"/>
      <c r="G58" s="160">
        <f>'将来負担比率（分子）の構造'!J$50</f>
        <v>1580</v>
      </c>
      <c r="H58" s="160"/>
      <c r="I58" s="160"/>
      <c r="J58" s="160">
        <f>'将来負担比率（分子）の構造'!K$50</f>
        <v>1668</v>
      </c>
      <c r="K58" s="160"/>
      <c r="L58" s="160"/>
      <c r="M58" s="160">
        <f>'将来負担比率（分子）の構造'!L$50</f>
        <v>1603</v>
      </c>
      <c r="N58" s="160"/>
      <c r="O58" s="160"/>
      <c r="P58" s="160">
        <f>'将来負担比率（分子）の構造'!M$50</f>
        <v>1888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400</v>
      </c>
      <c r="F61" s="160"/>
      <c r="G61" s="160"/>
      <c r="H61" s="160">
        <f>'将来負担比率（分子）の構造'!K$46</f>
        <v>826</v>
      </c>
      <c r="I61" s="160"/>
      <c r="J61" s="160"/>
      <c r="K61" s="160">
        <f>'将来負担比率（分子）の構造'!L$46</f>
        <v>1135</v>
      </c>
      <c r="L61" s="160"/>
      <c r="M61" s="160"/>
      <c r="N61" s="160">
        <f>'将来負担比率（分子）の構造'!M$46</f>
        <v>1443</v>
      </c>
      <c r="O61" s="160"/>
      <c r="P61" s="160"/>
    </row>
    <row r="62" spans="1:16">
      <c r="A62" s="160" t="s">
        <v>29</v>
      </c>
      <c r="B62" s="160">
        <f>'将来負担比率（分子）の構造'!I$45</f>
        <v>1737</v>
      </c>
      <c r="C62" s="160"/>
      <c r="D62" s="160"/>
      <c r="E62" s="160">
        <f>'将来負担比率（分子）の構造'!J$45</f>
        <v>1611</v>
      </c>
      <c r="F62" s="160"/>
      <c r="G62" s="160"/>
      <c r="H62" s="160">
        <f>'将来負担比率（分子）の構造'!K$45</f>
        <v>1541</v>
      </c>
      <c r="I62" s="160"/>
      <c r="J62" s="160"/>
      <c r="K62" s="160">
        <f>'将来負担比率（分子）の構造'!L$45</f>
        <v>1460</v>
      </c>
      <c r="L62" s="160"/>
      <c r="M62" s="160"/>
      <c r="N62" s="160">
        <f>'将来負担比率（分子）の構造'!M$45</f>
        <v>1464</v>
      </c>
      <c r="O62" s="160"/>
      <c r="P62" s="160"/>
    </row>
    <row r="63" spans="1:16">
      <c r="A63" s="160" t="s">
        <v>28</v>
      </c>
      <c r="B63" s="160">
        <f>'将来負担比率（分子）の構造'!I$44</f>
        <v>197</v>
      </c>
      <c r="C63" s="160"/>
      <c r="D63" s="160"/>
      <c r="E63" s="160">
        <f>'将来負担比率（分子）の構造'!J$44</f>
        <v>170</v>
      </c>
      <c r="F63" s="160"/>
      <c r="G63" s="160"/>
      <c r="H63" s="160">
        <f>'将来負担比率（分子）の構造'!K$44</f>
        <v>217</v>
      </c>
      <c r="I63" s="160"/>
      <c r="J63" s="160"/>
      <c r="K63" s="160">
        <f>'将来負担比率（分子）の構造'!L$44</f>
        <v>258</v>
      </c>
      <c r="L63" s="160"/>
      <c r="M63" s="160"/>
      <c r="N63" s="160">
        <f>'将来負担比率（分子）の構造'!M$44</f>
        <v>242</v>
      </c>
      <c r="O63" s="160"/>
      <c r="P63" s="160"/>
    </row>
    <row r="64" spans="1:16">
      <c r="A64" s="160" t="s">
        <v>27</v>
      </c>
      <c r="B64" s="160">
        <f>'将来負担比率（分子）の構造'!I$43</f>
        <v>940</v>
      </c>
      <c r="C64" s="160"/>
      <c r="D64" s="160"/>
      <c r="E64" s="160">
        <f>'将来負担比率（分子）の構造'!J$43</f>
        <v>894</v>
      </c>
      <c r="F64" s="160"/>
      <c r="G64" s="160"/>
      <c r="H64" s="160">
        <f>'将来負担比率（分子）の構造'!K$43</f>
        <v>838</v>
      </c>
      <c r="I64" s="160"/>
      <c r="J64" s="160"/>
      <c r="K64" s="160">
        <f>'将来負担比率（分子）の構造'!L$43</f>
        <v>785</v>
      </c>
      <c r="L64" s="160"/>
      <c r="M64" s="160"/>
      <c r="N64" s="160">
        <f>'将来負担比率（分子）の構造'!M$43</f>
        <v>769</v>
      </c>
      <c r="O64" s="160"/>
      <c r="P64" s="160"/>
    </row>
    <row r="65" spans="1:16">
      <c r="A65" s="160" t="s">
        <v>26</v>
      </c>
      <c r="B65" s="160">
        <f>'将来負担比率（分子）の構造'!I$42</f>
        <v>168</v>
      </c>
      <c r="C65" s="160"/>
      <c r="D65" s="160"/>
      <c r="E65" s="160">
        <f>'将来負担比率（分子）の構造'!J$42</f>
        <v>148</v>
      </c>
      <c r="F65" s="160"/>
      <c r="G65" s="160"/>
      <c r="H65" s="160">
        <f>'将来負担比率（分子）の構造'!K$42</f>
        <v>129</v>
      </c>
      <c r="I65" s="160"/>
      <c r="J65" s="160"/>
      <c r="K65" s="160">
        <f>'将来負担比率（分子）の構造'!L$42</f>
        <v>109</v>
      </c>
      <c r="L65" s="160"/>
      <c r="M65" s="160"/>
      <c r="N65" s="160">
        <f>'将来負担比率（分子）の構造'!M$42</f>
        <v>90</v>
      </c>
      <c r="O65" s="160"/>
      <c r="P65" s="160"/>
    </row>
    <row r="66" spans="1:16">
      <c r="A66" s="160" t="s">
        <v>25</v>
      </c>
      <c r="B66" s="160">
        <f>'将来負担比率（分子）の構造'!I$41</f>
        <v>7956</v>
      </c>
      <c r="C66" s="160"/>
      <c r="D66" s="160"/>
      <c r="E66" s="160">
        <f>'将来負担比率（分子）の構造'!J$41</f>
        <v>8186</v>
      </c>
      <c r="F66" s="160"/>
      <c r="G66" s="160"/>
      <c r="H66" s="160">
        <f>'将来負担比率（分子）の構造'!K$41</f>
        <v>8244</v>
      </c>
      <c r="I66" s="160"/>
      <c r="J66" s="160"/>
      <c r="K66" s="160">
        <f>'将来負担比率（分子）の構造'!L$41</f>
        <v>8247</v>
      </c>
      <c r="L66" s="160"/>
      <c r="M66" s="160"/>
      <c r="N66" s="160">
        <f>'将来負担比率（分子）の構造'!M$41</f>
        <v>8062</v>
      </c>
      <c r="O66" s="160"/>
      <c r="P66" s="160"/>
    </row>
    <row r="67" spans="1:16">
      <c r="A67" s="160" t="s">
        <v>69</v>
      </c>
      <c r="B67" s="160" t="e">
        <f>NA()</f>
        <v>#N/A</v>
      </c>
      <c r="C67" s="160">
        <f>IF(ISNUMBER('将来負担比率（分子）の構造'!I$53), IF('将来負担比率（分子）の構造'!I$53 &lt; 0, 0, '将来負担比率（分子）の構造'!I$53), NA())</f>
        <v>2551</v>
      </c>
      <c r="D67" s="160" t="e">
        <f>NA()</f>
        <v>#N/A</v>
      </c>
      <c r="E67" s="160" t="e">
        <f>NA()</f>
        <v>#N/A</v>
      </c>
      <c r="F67" s="160">
        <f>IF(ISNUMBER('将来負担比率（分子）の構造'!J$53), IF('将来負担比率（分子）の構造'!J$53 &lt; 0, 0, '将来負担比率（分子）の構造'!J$53), NA())</f>
        <v>2700</v>
      </c>
      <c r="G67" s="160" t="e">
        <f>NA()</f>
        <v>#N/A</v>
      </c>
      <c r="H67" s="160" t="e">
        <f>NA()</f>
        <v>#N/A</v>
      </c>
      <c r="I67" s="160">
        <f>IF(ISNUMBER('将来負担比率（分子）の構造'!K$53), IF('将来負担比率（分子）の構造'!K$53 &lt; 0, 0, '将来負担比率（分子）の構造'!K$53), NA())</f>
        <v>3117</v>
      </c>
      <c r="J67" s="160" t="e">
        <f>NA()</f>
        <v>#N/A</v>
      </c>
      <c r="K67" s="160" t="e">
        <f>NA()</f>
        <v>#N/A</v>
      </c>
      <c r="L67" s="160">
        <f>IF(ISNUMBER('将来負担比率（分子）の構造'!L$53), IF('将来負担比率（分子）の構造'!L$53 &lt; 0, 0, '将来負担比率（分子）の構造'!L$53), NA())</f>
        <v>3324</v>
      </c>
      <c r="M67" s="160" t="e">
        <f>NA()</f>
        <v>#N/A</v>
      </c>
      <c r="N67" s="160" t="e">
        <f>NA()</f>
        <v>#N/A</v>
      </c>
      <c r="O67" s="160">
        <f>IF(ISNUMBER('将来負担比率（分子）の構造'!M$53), IF('将来負担比率（分子）の構造'!M$53 &lt; 0, 0, '将来負担比率（分子）の構造'!M$53), NA())</f>
        <v>3255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857</v>
      </c>
      <c r="C72" s="164">
        <f>基金残高に係る経年分析!G55</f>
        <v>859</v>
      </c>
      <c r="D72" s="164">
        <f>基金残高に係る経年分析!H55</f>
        <v>939</v>
      </c>
    </row>
    <row r="73" spans="1:16">
      <c r="A73" s="163" t="s">
        <v>72</v>
      </c>
      <c r="B73" s="164">
        <f>基金残高に係る経年分析!F56</f>
        <v>8</v>
      </c>
      <c r="C73" s="164">
        <f>基金残高に係る経年分析!G56</f>
        <v>8</v>
      </c>
      <c r="D73" s="164">
        <f>基金残高に係る経年分析!H56</f>
        <v>8</v>
      </c>
    </row>
    <row r="74" spans="1:16">
      <c r="A74" s="163" t="s">
        <v>73</v>
      </c>
      <c r="B74" s="164">
        <f>基金残高に係る経年分析!F57</f>
        <v>694</v>
      </c>
      <c r="C74" s="164">
        <f>基金残高に係る経年分析!G57</f>
        <v>867</v>
      </c>
      <c r="D74" s="164">
        <f>基金残高に係る経年分析!H57</f>
        <v>1206</v>
      </c>
    </row>
  </sheetData>
  <sheetProtection algorithmName="SHA-512" hashValue="RbegGpMV0PaQ65R+BAMHkb+aWH267I7bDpCcxMkTEcZWTVWro9H3kEbXsOYGI2XqRvqqA8PdgI2E4bI/phKc7Q==" saltValue="MWnmSoqMLge7tVVZsBzv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2019-10-29T06:50:57Z</cp:lastPrinted>
  <dcterms:created xsi:type="dcterms:W3CDTF">2019-02-14T02:16:46Z</dcterms:created>
  <dcterms:modified xsi:type="dcterms:W3CDTF">2019-10-30T04:05:04Z</dcterms:modified>
  <cp:category/>
</cp:coreProperties>
</file>